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88" activeTab="2"/>
  </bookViews>
  <sheets>
    <sheet name="Legge oraria (vuoto)" sheetId="1" r:id="rId1"/>
    <sheet name="Legge oraria (bottiglia) " sheetId="2" r:id="rId2"/>
    <sheet name="Legge oraria (cilindro)" sheetId="3" r:id="rId3"/>
    <sheet name="Grafici" sheetId="4" r:id="rId4"/>
  </sheets>
  <definedNames/>
  <calcPr fullCalcOnLoad="1"/>
</workbook>
</file>

<file path=xl/sharedStrings.xml><?xml version="1.0" encoding="utf-8"?>
<sst xmlns="http://schemas.openxmlformats.org/spreadsheetml/2006/main" count="420" uniqueCount="16">
  <si>
    <r>
      <t>mm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</si>
  <si>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2</t>
    </r>
  </si>
  <si>
    <t>mm</t>
  </si>
  <si>
    <t>R</t>
  </si>
  <si>
    <r>
      <t>V = 4/3</t>
    </r>
    <r>
      <rPr>
        <i/>
        <sz val="10"/>
        <rFont val="Symbol"/>
        <family val="1"/>
      </rPr>
      <t>p</t>
    </r>
    <r>
      <rPr>
        <i/>
        <sz val="10"/>
        <rFont val="Times New Roman"/>
        <family val="1"/>
      </rPr>
      <t>R</t>
    </r>
    <r>
      <rPr>
        <i/>
        <vertAlign val="superscript"/>
        <sz val="10"/>
        <rFont val="Arial"/>
        <family val="2"/>
      </rPr>
      <t>3</t>
    </r>
  </si>
  <si>
    <t>t(s)</t>
  </si>
  <si>
    <r>
      <t xml:space="preserve">A = </t>
    </r>
    <r>
      <rPr>
        <i/>
        <sz val="10"/>
        <rFont val="Symbol"/>
        <family val="1"/>
      </rPr>
      <t>p</t>
    </r>
    <r>
      <rPr>
        <i/>
        <sz val="10"/>
        <rFont val="Times New Roman"/>
        <family val="1"/>
      </rPr>
      <t>R</t>
    </r>
    <r>
      <rPr>
        <i/>
        <vertAlign val="superscript"/>
        <sz val="10"/>
        <rFont val="Arial"/>
        <family val="2"/>
      </rPr>
      <t>2</t>
    </r>
  </si>
  <si>
    <t>Goccia</t>
  </si>
  <si>
    <t>s (mm)</t>
  </si>
  <si>
    <t>v = s/t (mm/s)</t>
  </si>
  <si>
    <t xml:space="preserve">                    media delle velocità</t>
  </si>
  <si>
    <t xml:space="preserve">                   media delle velocità</t>
  </si>
  <si>
    <t xml:space="preserve">                  media delle velocità</t>
  </si>
  <si>
    <t xml:space="preserve">                  deviazione standard</t>
  </si>
  <si>
    <t xml:space="preserve">&lt;---- incertezze </t>
  </si>
  <si>
    <t>inserire Volume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</si>
</sst>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00000"/>
    <numFmt numFmtId="168" formatCode="0.000000000E+00"/>
    <numFmt numFmtId="169" formatCode="0.0E+00"/>
    <numFmt numFmtId="170" formatCode="0.0000"/>
    <numFmt numFmtId="171" formatCode="0.000E+00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0"/>
    </font>
    <font>
      <i/>
      <sz val="10"/>
      <name val="Symbol"/>
      <family val="1"/>
    </font>
    <font>
      <i/>
      <vertAlign val="superscript"/>
      <sz val="10"/>
      <name val="Arial"/>
      <family val="2"/>
    </font>
    <font>
      <sz val="8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825"/>
          <c:w val="0.9247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v>Bottiglia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0.3</c:v>
                </c:pt>
              </c:numLit>
            </c:plus>
            <c:minus>
              <c:numLit>
                <c:ptCount val="1"/>
                <c:pt idx="0">
                  <c:v>0.3</c:v>
                </c:pt>
              </c:numLit>
            </c:minus>
            <c:noEndCap val="0"/>
          </c:errBars>
          <c:xVal>
            <c:numRef>
              <c:f>'Legge oraria (bottiglia) '!$E$4:$E$13</c:f>
              <c:numCache>
                <c:ptCount val="10"/>
                <c:pt idx="0">
                  <c:v>0</c:v>
                </c:pt>
                <c:pt idx="1">
                  <c:v>1.79</c:v>
                </c:pt>
                <c:pt idx="2">
                  <c:v>3.71</c:v>
                </c:pt>
                <c:pt idx="3">
                  <c:v>5.48</c:v>
                </c:pt>
                <c:pt idx="4">
                  <c:v>7.38</c:v>
                </c:pt>
                <c:pt idx="5">
                  <c:v>9.32</c:v>
                </c:pt>
                <c:pt idx="6">
                  <c:v>11.18</c:v>
                </c:pt>
                <c:pt idx="7">
                  <c:v>13.05</c:v>
                </c:pt>
                <c:pt idx="8">
                  <c:v>14.86</c:v>
                </c:pt>
                <c:pt idx="9">
                  <c:v>16.81</c:v>
                </c:pt>
              </c:numCache>
            </c:numRef>
          </c:xVal>
          <c:yVal>
            <c:numRef>
              <c:f>'Legge oraria (bottiglia) '!$D$4:$D$13</c:f>
              <c:numCache>
                <c:ptCount val="1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v>Cilindro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0.3</c:v>
                </c:pt>
              </c:numLit>
            </c:plus>
            <c:minus>
              <c:numLit>
                <c:ptCount val="1"/>
                <c:pt idx="0">
                  <c:v>0.3</c:v>
                </c:pt>
              </c:numLit>
            </c:minus>
            <c:noEndCap val="0"/>
          </c:errBars>
          <c:xVal>
            <c:numRef>
              <c:f>'Legge oraria (cilindro)'!$E$4:$E$13</c:f>
              <c:numCache>
                <c:ptCount val="10"/>
                <c:pt idx="0">
                  <c:v>0</c:v>
                </c:pt>
                <c:pt idx="1">
                  <c:v>2.23</c:v>
                </c:pt>
                <c:pt idx="2">
                  <c:v>4.32</c:v>
                </c:pt>
                <c:pt idx="3">
                  <c:v>6.48</c:v>
                </c:pt>
                <c:pt idx="4">
                  <c:v>8.68</c:v>
                </c:pt>
                <c:pt idx="5">
                  <c:v>10.73</c:v>
                </c:pt>
                <c:pt idx="6">
                  <c:v>12.87</c:v>
                </c:pt>
                <c:pt idx="7">
                  <c:v>15.06</c:v>
                </c:pt>
                <c:pt idx="8">
                  <c:v>17.18</c:v>
                </c:pt>
                <c:pt idx="9">
                  <c:v>19.41</c:v>
                </c:pt>
              </c:numCache>
            </c:numRef>
          </c:xVal>
          <c:yVal>
            <c:numRef>
              <c:f>'Legge oraria (cilindro)'!$D$4:$D$13</c:f>
              <c:numCache>
                <c:ptCount val="10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57</c:v>
                </c:pt>
                <c:pt idx="4">
                  <c:v>76</c:v>
                </c:pt>
                <c:pt idx="5">
                  <c:v>95</c:v>
                </c:pt>
                <c:pt idx="6">
                  <c:v>114</c:v>
                </c:pt>
                <c:pt idx="7">
                  <c:v>133</c:v>
                </c:pt>
                <c:pt idx="8">
                  <c:v>152</c:v>
                </c:pt>
                <c:pt idx="9">
                  <c:v>171</c:v>
                </c:pt>
              </c:numCache>
            </c:numRef>
          </c:yVal>
          <c:smooth val="0"/>
        </c:ser>
        <c:axId val="44617317"/>
        <c:axId val="66011534"/>
      </c:scatterChart>
      <c:valAx>
        <c:axId val="446173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1" u="none" baseline="0"/>
                  <a:t>tempo di caduta </a:t>
                </a:r>
                <a:r>
                  <a:rPr lang="en-US" cap="none" sz="1600" b="1" i="1" u="none" baseline="0"/>
                  <a:t>t </a:t>
                </a:r>
                <a:r>
                  <a:rPr lang="en-US" cap="none" sz="1600" b="0" i="1" u="none" baseline="0"/>
                  <a:t>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011534"/>
        <c:crosses val="autoZero"/>
        <c:crossBetween val="midCat"/>
        <c:dispUnits/>
        <c:majorUnit val="2.5"/>
      </c:valAx>
      <c:valAx>
        <c:axId val="66011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/>
                  <a:t>distanza 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6173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627"/>
          <c:y val="0.6545"/>
          <c:w val="0.19975"/>
          <c:h val="0.10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0.4515</cdr:y>
    </cdr:from>
    <cdr:to>
      <cdr:x>0.97325</cdr:x>
      <cdr:y>0.5885</cdr:y>
    </cdr:to>
    <cdr:sp>
      <cdr:nvSpPr>
        <cdr:cNvPr id="1" name="TextBox 6"/>
        <cdr:cNvSpPr txBox="1">
          <a:spLocks noChangeArrowheads="1"/>
        </cdr:cNvSpPr>
      </cdr:nvSpPr>
      <cdr:spPr>
        <a:xfrm>
          <a:off x="5619750" y="2581275"/>
          <a:ext cx="3343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Leggi orarie deducibili dalla pendenza delle rette:
- Bottiglia:         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 10.75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- Cilindro:          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= 8.83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J9" sqref="J9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15.140625" style="0" customWidth="1"/>
    <col min="4" max="4" width="9.57421875" style="0" customWidth="1"/>
    <col min="5" max="5" width="10.421875" style="0" customWidth="1"/>
    <col min="6" max="6" width="18.57421875" style="0" customWidth="1"/>
    <col min="7" max="7" width="2.57421875" style="0" customWidth="1"/>
    <col min="8" max="8" width="7.7109375" style="0" customWidth="1"/>
    <col min="9" max="9" width="10.7109375" style="0" customWidth="1"/>
    <col min="10" max="10" width="13.28125" style="0" customWidth="1"/>
    <col min="12" max="12" width="13.57421875" style="0" customWidth="1"/>
    <col min="13" max="13" width="13.8515625" style="0" customWidth="1"/>
  </cols>
  <sheetData>
    <row r="1" spans="1:13" ht="15" thickBot="1">
      <c r="A1" s="14"/>
      <c r="B1" s="14"/>
      <c r="C1" s="23"/>
      <c r="D1" s="23"/>
      <c r="E1" s="23"/>
      <c r="F1" s="17"/>
      <c r="G1" s="17"/>
      <c r="H1" s="23"/>
      <c r="I1" s="23"/>
      <c r="J1" s="23"/>
      <c r="K1" s="23"/>
      <c r="L1" s="23"/>
      <c r="M1" s="14"/>
    </row>
    <row r="2" spans="1:13" ht="14.25">
      <c r="A2" s="24" t="s">
        <v>3</v>
      </c>
      <c r="B2" s="25" t="s">
        <v>6</v>
      </c>
      <c r="C2" s="25" t="s">
        <v>4</v>
      </c>
      <c r="D2" s="6" t="s">
        <v>8</v>
      </c>
      <c r="E2" s="6" t="s">
        <v>5</v>
      </c>
      <c r="F2" s="4" t="s">
        <v>9</v>
      </c>
      <c r="G2" s="18"/>
      <c r="H2" s="24" t="s">
        <v>3</v>
      </c>
      <c r="I2" s="25" t="s">
        <v>6</v>
      </c>
      <c r="J2" s="25" t="s">
        <v>4</v>
      </c>
      <c r="K2" s="6" t="s">
        <v>8</v>
      </c>
      <c r="L2" s="6" t="s">
        <v>5</v>
      </c>
      <c r="M2" s="4" t="s">
        <v>9</v>
      </c>
    </row>
    <row r="3" spans="1:13" ht="14.25">
      <c r="A3" s="26" t="s">
        <v>2</v>
      </c>
      <c r="B3" s="15" t="s">
        <v>1</v>
      </c>
      <c r="C3" s="15" t="s">
        <v>0</v>
      </c>
      <c r="D3" s="1">
        <v>1</v>
      </c>
      <c r="E3" s="1">
        <v>0.3</v>
      </c>
      <c r="F3" s="10" t="s">
        <v>14</v>
      </c>
      <c r="G3" s="19"/>
      <c r="H3" s="26" t="s">
        <v>2</v>
      </c>
      <c r="I3" s="15" t="s">
        <v>1</v>
      </c>
      <c r="J3" s="15" t="s">
        <v>0</v>
      </c>
      <c r="K3" s="1">
        <v>1</v>
      </c>
      <c r="L3" s="1">
        <v>0.3</v>
      </c>
      <c r="M3" s="10" t="s">
        <v>14</v>
      </c>
    </row>
    <row r="4" spans="1:13" ht="13.5" thickBot="1">
      <c r="A4" s="27"/>
      <c r="B4" s="14"/>
      <c r="C4" s="21" t="s">
        <v>15</v>
      </c>
      <c r="D4" s="7">
        <v>0</v>
      </c>
      <c r="E4" s="2">
        <v>0</v>
      </c>
      <c r="F4" s="5"/>
      <c r="G4" s="15"/>
      <c r="H4" s="27"/>
      <c r="I4" s="14"/>
      <c r="J4" s="21" t="s">
        <v>15</v>
      </c>
      <c r="K4" s="7">
        <v>0</v>
      </c>
      <c r="L4" s="2">
        <v>0</v>
      </c>
      <c r="M4" s="5"/>
    </row>
    <row r="5" spans="1:13" ht="15.75" thickBot="1">
      <c r="A5" s="28">
        <f>((3*C5)/(4*3.14))^(1/3)</f>
        <v>0</v>
      </c>
      <c r="B5" s="20">
        <f>3.14*A5^2</f>
        <v>0</v>
      </c>
      <c r="C5" s="34"/>
      <c r="D5" s="33"/>
      <c r="E5" s="2"/>
      <c r="F5" s="11" t="e">
        <f aca="true" t="shared" si="0" ref="F5:F13">D5/E5</f>
        <v>#DIV/0!</v>
      </c>
      <c r="G5" s="20"/>
      <c r="H5" s="28">
        <f>((3*J5)/(4*3.14))^(1/3)</f>
        <v>0</v>
      </c>
      <c r="I5" s="20">
        <f>3.14*H5^2</f>
        <v>0</v>
      </c>
      <c r="J5" s="34"/>
      <c r="K5" s="33"/>
      <c r="L5" s="2"/>
      <c r="M5" s="11" t="e">
        <f>K5/L5</f>
        <v>#DIV/0!</v>
      </c>
    </row>
    <row r="6" spans="1:13" ht="12.75">
      <c r="A6" s="27"/>
      <c r="B6" s="14"/>
      <c r="C6" s="14"/>
      <c r="D6" s="13"/>
      <c r="E6" s="2"/>
      <c r="F6" s="11" t="e">
        <f t="shared" si="0"/>
        <v>#DIV/0!</v>
      </c>
      <c r="G6" s="20"/>
      <c r="H6" s="27"/>
      <c r="I6" s="14"/>
      <c r="J6" s="14"/>
      <c r="K6" s="13"/>
      <c r="L6" s="2"/>
      <c r="M6" s="11" t="e">
        <f aca="true" t="shared" si="1" ref="M6:M13">K6/L6</f>
        <v>#DIV/0!</v>
      </c>
    </row>
    <row r="7" spans="1:13" ht="12.75">
      <c r="A7" s="27"/>
      <c r="B7" s="20"/>
      <c r="C7" s="20"/>
      <c r="D7" s="13"/>
      <c r="E7" s="2"/>
      <c r="F7" s="11" t="e">
        <f t="shared" si="0"/>
        <v>#DIV/0!</v>
      </c>
      <c r="G7" s="20"/>
      <c r="H7" s="27"/>
      <c r="I7" s="20"/>
      <c r="J7" s="20"/>
      <c r="K7" s="13"/>
      <c r="L7" s="2"/>
      <c r="M7" s="11" t="e">
        <f t="shared" si="1"/>
        <v>#DIV/0!</v>
      </c>
    </row>
    <row r="8" spans="1:13" ht="12.75">
      <c r="A8" s="27"/>
      <c r="B8" s="14"/>
      <c r="C8" s="20"/>
      <c r="D8" s="13"/>
      <c r="E8" s="2"/>
      <c r="F8" s="11" t="e">
        <f t="shared" si="0"/>
        <v>#DIV/0!</v>
      </c>
      <c r="G8" s="20"/>
      <c r="H8" s="27"/>
      <c r="I8" s="14"/>
      <c r="J8" s="20"/>
      <c r="K8" s="13"/>
      <c r="L8" s="2"/>
      <c r="M8" s="11" t="e">
        <f t="shared" si="1"/>
        <v>#DIV/0!</v>
      </c>
    </row>
    <row r="9" spans="1:13" ht="12.75">
      <c r="A9" s="27"/>
      <c r="B9" s="20" t="s">
        <v>7</v>
      </c>
      <c r="C9" s="20"/>
      <c r="D9" s="13"/>
      <c r="E9" s="2"/>
      <c r="F9" s="11" t="e">
        <f t="shared" si="0"/>
        <v>#DIV/0!</v>
      </c>
      <c r="G9" s="20"/>
      <c r="H9" s="27"/>
      <c r="I9" s="20" t="s">
        <v>7</v>
      </c>
      <c r="J9" s="20"/>
      <c r="K9" s="13"/>
      <c r="L9" s="2"/>
      <c r="M9" s="11" t="e">
        <f t="shared" si="1"/>
        <v>#DIV/0!</v>
      </c>
    </row>
    <row r="10" spans="1:13" ht="12.75">
      <c r="A10" s="27"/>
      <c r="B10" s="12">
        <v>1</v>
      </c>
      <c r="C10" s="20"/>
      <c r="D10" s="13"/>
      <c r="E10" s="2"/>
      <c r="F10" s="11" t="e">
        <f t="shared" si="0"/>
        <v>#DIV/0!</v>
      </c>
      <c r="G10" s="20"/>
      <c r="H10" s="27"/>
      <c r="I10" s="12">
        <v>2</v>
      </c>
      <c r="J10" s="20"/>
      <c r="K10" s="13"/>
      <c r="L10" s="2"/>
      <c r="M10" s="11" t="e">
        <f t="shared" si="1"/>
        <v>#DIV/0!</v>
      </c>
    </row>
    <row r="11" spans="1:13" ht="12.75">
      <c r="A11" s="27"/>
      <c r="B11" s="20"/>
      <c r="C11" s="20"/>
      <c r="D11" s="13"/>
      <c r="E11" s="2"/>
      <c r="F11" s="11" t="e">
        <f t="shared" si="0"/>
        <v>#DIV/0!</v>
      </c>
      <c r="G11" s="20"/>
      <c r="H11" s="27"/>
      <c r="I11" s="20"/>
      <c r="J11" s="20"/>
      <c r="K11" s="13"/>
      <c r="L11" s="2"/>
      <c r="M11" s="11" t="e">
        <f t="shared" si="1"/>
        <v>#DIV/0!</v>
      </c>
    </row>
    <row r="12" spans="1:13" ht="12.75">
      <c r="A12" s="27"/>
      <c r="B12" s="20"/>
      <c r="C12" s="20"/>
      <c r="D12" s="13"/>
      <c r="E12" s="2"/>
      <c r="F12" s="11" t="e">
        <f t="shared" si="0"/>
        <v>#DIV/0!</v>
      </c>
      <c r="G12" s="20"/>
      <c r="H12" s="27"/>
      <c r="I12" s="20"/>
      <c r="J12" s="20"/>
      <c r="K12" s="13"/>
      <c r="L12" s="2"/>
      <c r="M12" s="11" t="e">
        <f t="shared" si="1"/>
        <v>#DIV/0!</v>
      </c>
    </row>
    <row r="13" spans="1:13" ht="13.5" thickBot="1">
      <c r="A13" s="27"/>
      <c r="B13" s="14"/>
      <c r="C13" s="14"/>
      <c r="D13" s="7"/>
      <c r="E13" s="1"/>
      <c r="F13" s="11" t="e">
        <f t="shared" si="0"/>
        <v>#DIV/0!</v>
      </c>
      <c r="G13" s="20"/>
      <c r="H13" s="27"/>
      <c r="I13" s="14"/>
      <c r="J13" s="14"/>
      <c r="K13" s="7"/>
      <c r="L13" s="1"/>
      <c r="M13" s="11" t="e">
        <f t="shared" si="1"/>
        <v>#DIV/0!</v>
      </c>
    </row>
    <row r="14" spans="1:13" ht="13.5" thickBot="1">
      <c r="A14" s="27"/>
      <c r="B14" s="14"/>
      <c r="C14" s="14"/>
      <c r="D14" s="15" t="s">
        <v>11</v>
      </c>
      <c r="E14" s="15"/>
      <c r="F14" s="35" t="e">
        <f>AVERAGE(F5:F13)</f>
        <v>#DIV/0!</v>
      </c>
      <c r="G14" s="16"/>
      <c r="H14" s="27"/>
      <c r="I14" s="14"/>
      <c r="J14" s="14"/>
      <c r="K14" s="15" t="s">
        <v>11</v>
      </c>
      <c r="L14" s="15"/>
      <c r="M14" s="35" t="e">
        <f>AVERAGE(M5:M13)</f>
        <v>#DIV/0!</v>
      </c>
    </row>
    <row r="15" spans="1:13" ht="13.5" thickBot="1">
      <c r="A15" s="29"/>
      <c r="B15" s="30"/>
      <c r="C15" s="30"/>
      <c r="D15" s="31" t="s">
        <v>13</v>
      </c>
      <c r="E15" s="31"/>
      <c r="F15" s="35" t="e">
        <f>STDEV(F5:F13)</f>
        <v>#DIV/0!</v>
      </c>
      <c r="G15" s="16"/>
      <c r="H15" s="29"/>
      <c r="I15" s="30"/>
      <c r="J15" s="30"/>
      <c r="K15" s="31" t="s">
        <v>13</v>
      </c>
      <c r="L15" s="31"/>
      <c r="M15" s="35" t="e">
        <f>STDEV(M5:M13)</f>
        <v>#DIV/0!</v>
      </c>
    </row>
    <row r="16" spans="1:13" ht="13.5" thickBot="1">
      <c r="A16" s="14"/>
      <c r="B16" s="14"/>
      <c r="C16" s="14"/>
      <c r="D16" s="15"/>
      <c r="E16" s="15"/>
      <c r="F16" s="16"/>
      <c r="G16" s="16"/>
      <c r="H16" s="14"/>
      <c r="I16" s="14"/>
      <c r="J16" s="14"/>
      <c r="K16" s="15"/>
      <c r="L16" s="15"/>
      <c r="M16" s="16"/>
    </row>
    <row r="17" spans="1:13" ht="14.25">
      <c r="A17" s="24" t="s">
        <v>3</v>
      </c>
      <c r="B17" s="25" t="s">
        <v>6</v>
      </c>
      <c r="C17" s="25" t="s">
        <v>4</v>
      </c>
      <c r="D17" s="6" t="s">
        <v>8</v>
      </c>
      <c r="E17" s="6" t="s">
        <v>5</v>
      </c>
      <c r="F17" s="4" t="s">
        <v>9</v>
      </c>
      <c r="G17" s="18"/>
      <c r="H17" s="24" t="s">
        <v>3</v>
      </c>
      <c r="I17" s="25" t="s">
        <v>6</v>
      </c>
      <c r="J17" s="25" t="s">
        <v>4</v>
      </c>
      <c r="K17" s="6" t="s">
        <v>8</v>
      </c>
      <c r="L17" s="6" t="s">
        <v>5</v>
      </c>
      <c r="M17" s="4" t="s">
        <v>9</v>
      </c>
    </row>
    <row r="18" spans="1:13" ht="14.25">
      <c r="A18" s="26" t="s">
        <v>2</v>
      </c>
      <c r="B18" s="15" t="s">
        <v>1</v>
      </c>
      <c r="C18" s="15" t="s">
        <v>0</v>
      </c>
      <c r="D18" s="1">
        <v>1</v>
      </c>
      <c r="E18" s="1">
        <v>0.3</v>
      </c>
      <c r="F18" s="10" t="s">
        <v>14</v>
      </c>
      <c r="G18" s="19"/>
      <c r="H18" s="26" t="s">
        <v>2</v>
      </c>
      <c r="I18" s="15" t="s">
        <v>1</v>
      </c>
      <c r="J18" s="15" t="s">
        <v>0</v>
      </c>
      <c r="K18" s="1">
        <v>1</v>
      </c>
      <c r="L18" s="1">
        <v>0.3</v>
      </c>
      <c r="M18" s="10" t="s">
        <v>14</v>
      </c>
    </row>
    <row r="19" spans="1:13" ht="13.5" thickBot="1">
      <c r="A19" s="27"/>
      <c r="B19" s="14"/>
      <c r="C19" s="21" t="s">
        <v>15</v>
      </c>
      <c r="D19" s="7">
        <v>0</v>
      </c>
      <c r="E19" s="2">
        <v>0</v>
      </c>
      <c r="F19" s="5"/>
      <c r="G19" s="15"/>
      <c r="H19" s="27"/>
      <c r="I19" s="14"/>
      <c r="J19" s="21" t="s">
        <v>15</v>
      </c>
      <c r="K19" s="7">
        <v>0</v>
      </c>
      <c r="L19" s="2">
        <v>0</v>
      </c>
      <c r="M19" s="5"/>
    </row>
    <row r="20" spans="1:13" ht="15.75" thickBot="1">
      <c r="A20" s="28">
        <f>((3*C20)/(4*3.14))^(1/3)</f>
        <v>0</v>
      </c>
      <c r="B20" s="20">
        <f>3.14*A20^2</f>
        <v>0</v>
      </c>
      <c r="C20" s="34"/>
      <c r="D20" s="33"/>
      <c r="E20" s="2"/>
      <c r="F20" s="11" t="e">
        <f aca="true" t="shared" si="2" ref="F20:F28">D20/E20</f>
        <v>#DIV/0!</v>
      </c>
      <c r="G20" s="20"/>
      <c r="H20" s="28">
        <f>((3*J20)/(4*3.14))^(1/3)</f>
        <v>0</v>
      </c>
      <c r="I20" s="20">
        <f>3.14*H20^2</f>
        <v>0</v>
      </c>
      <c r="J20" s="34"/>
      <c r="K20" s="33"/>
      <c r="L20" s="2"/>
      <c r="M20" s="11" t="e">
        <f>K20/L20</f>
        <v>#DIV/0!</v>
      </c>
    </row>
    <row r="21" spans="1:13" ht="12.75">
      <c r="A21" s="27"/>
      <c r="B21" s="14"/>
      <c r="C21" s="14"/>
      <c r="D21" s="13"/>
      <c r="E21" s="2"/>
      <c r="F21" s="11" t="e">
        <f t="shared" si="2"/>
        <v>#DIV/0!</v>
      </c>
      <c r="G21" s="20"/>
      <c r="H21" s="27"/>
      <c r="I21" s="14"/>
      <c r="J21" s="14"/>
      <c r="K21" s="13"/>
      <c r="L21" s="2"/>
      <c r="M21" s="11" t="e">
        <f aca="true" t="shared" si="3" ref="M21:M28">K21/L21</f>
        <v>#DIV/0!</v>
      </c>
    </row>
    <row r="22" spans="1:13" ht="12.75">
      <c r="A22" s="27"/>
      <c r="B22" s="20"/>
      <c r="C22" s="20"/>
      <c r="D22" s="13"/>
      <c r="E22" s="2"/>
      <c r="F22" s="11" t="e">
        <f t="shared" si="2"/>
        <v>#DIV/0!</v>
      </c>
      <c r="G22" s="20"/>
      <c r="H22" s="27"/>
      <c r="I22" s="20"/>
      <c r="J22" s="20"/>
      <c r="K22" s="13"/>
      <c r="L22" s="2"/>
      <c r="M22" s="11" t="e">
        <f t="shared" si="3"/>
        <v>#DIV/0!</v>
      </c>
    </row>
    <row r="23" spans="1:13" ht="12.75">
      <c r="A23" s="27"/>
      <c r="B23" s="14"/>
      <c r="C23" s="20"/>
      <c r="D23" s="13"/>
      <c r="E23" s="2"/>
      <c r="F23" s="11" t="e">
        <f t="shared" si="2"/>
        <v>#DIV/0!</v>
      </c>
      <c r="G23" s="20"/>
      <c r="H23" s="27"/>
      <c r="I23" s="14"/>
      <c r="J23" s="20"/>
      <c r="K23" s="13"/>
      <c r="L23" s="2"/>
      <c r="M23" s="11" t="e">
        <f t="shared" si="3"/>
        <v>#DIV/0!</v>
      </c>
    </row>
    <row r="24" spans="1:13" ht="12.75">
      <c r="A24" s="27"/>
      <c r="B24" s="20" t="s">
        <v>7</v>
      </c>
      <c r="C24" s="20"/>
      <c r="D24" s="13"/>
      <c r="E24" s="2"/>
      <c r="F24" s="11" t="e">
        <f t="shared" si="2"/>
        <v>#DIV/0!</v>
      </c>
      <c r="G24" s="20"/>
      <c r="H24" s="27"/>
      <c r="I24" s="20" t="s">
        <v>7</v>
      </c>
      <c r="J24" s="20"/>
      <c r="K24" s="13"/>
      <c r="L24" s="2"/>
      <c r="M24" s="11" t="e">
        <f t="shared" si="3"/>
        <v>#DIV/0!</v>
      </c>
    </row>
    <row r="25" spans="1:13" ht="12.75">
      <c r="A25" s="27"/>
      <c r="B25" s="12">
        <v>3</v>
      </c>
      <c r="C25" s="20"/>
      <c r="D25" s="13"/>
      <c r="E25" s="2"/>
      <c r="F25" s="11" t="e">
        <f t="shared" si="2"/>
        <v>#DIV/0!</v>
      </c>
      <c r="G25" s="20"/>
      <c r="H25" s="27"/>
      <c r="I25" s="12">
        <v>4</v>
      </c>
      <c r="J25" s="20"/>
      <c r="K25" s="13"/>
      <c r="L25" s="2"/>
      <c r="M25" s="11" t="e">
        <f t="shared" si="3"/>
        <v>#DIV/0!</v>
      </c>
    </row>
    <row r="26" spans="1:13" ht="12.75">
      <c r="A26" s="27"/>
      <c r="B26" s="20"/>
      <c r="C26" s="20"/>
      <c r="D26" s="13"/>
      <c r="E26" s="2"/>
      <c r="F26" s="11" t="e">
        <f t="shared" si="2"/>
        <v>#DIV/0!</v>
      </c>
      <c r="G26" s="20"/>
      <c r="H26" s="27"/>
      <c r="I26" s="20"/>
      <c r="J26" s="20"/>
      <c r="K26" s="13"/>
      <c r="L26" s="2"/>
      <c r="M26" s="11" t="e">
        <f t="shared" si="3"/>
        <v>#DIV/0!</v>
      </c>
    </row>
    <row r="27" spans="1:13" ht="12.75">
      <c r="A27" s="27"/>
      <c r="B27" s="20"/>
      <c r="C27" s="20"/>
      <c r="D27" s="13"/>
      <c r="E27" s="2"/>
      <c r="F27" s="11" t="e">
        <f t="shared" si="2"/>
        <v>#DIV/0!</v>
      </c>
      <c r="G27" s="20"/>
      <c r="H27" s="27"/>
      <c r="I27" s="20"/>
      <c r="J27" s="20"/>
      <c r="K27" s="13"/>
      <c r="L27" s="2"/>
      <c r="M27" s="11" t="e">
        <f t="shared" si="3"/>
        <v>#DIV/0!</v>
      </c>
    </row>
    <row r="28" spans="1:13" ht="13.5" thickBot="1">
      <c r="A28" s="27"/>
      <c r="B28" s="14"/>
      <c r="C28" s="14"/>
      <c r="D28" s="7"/>
      <c r="E28" s="1"/>
      <c r="F28" s="11" t="e">
        <f t="shared" si="2"/>
        <v>#DIV/0!</v>
      </c>
      <c r="G28" s="20"/>
      <c r="H28" s="27"/>
      <c r="I28" s="14"/>
      <c r="J28" s="14"/>
      <c r="K28" s="7"/>
      <c r="L28" s="1"/>
      <c r="M28" s="11" t="e">
        <f t="shared" si="3"/>
        <v>#DIV/0!</v>
      </c>
    </row>
    <row r="29" spans="1:13" ht="13.5" thickBot="1">
      <c r="A29" s="27"/>
      <c r="B29" s="14"/>
      <c r="C29" s="14"/>
      <c r="D29" s="15" t="s">
        <v>10</v>
      </c>
      <c r="E29" s="15"/>
      <c r="F29" s="35" t="e">
        <f>AVERAGE(F20:F28)</f>
        <v>#DIV/0!</v>
      </c>
      <c r="G29" s="16"/>
      <c r="H29" s="27"/>
      <c r="I29" s="14"/>
      <c r="J29" s="14"/>
      <c r="K29" s="15" t="s">
        <v>11</v>
      </c>
      <c r="L29" s="15"/>
      <c r="M29" s="35" t="e">
        <f>AVERAGE(M20:M28)</f>
        <v>#DIV/0!</v>
      </c>
    </row>
    <row r="30" spans="1:13" ht="13.5" thickBot="1">
      <c r="A30" s="29"/>
      <c r="B30" s="30"/>
      <c r="C30" s="30"/>
      <c r="D30" s="31" t="s">
        <v>13</v>
      </c>
      <c r="E30" s="31"/>
      <c r="F30" s="35" t="e">
        <f>STDEV(F20:F28)</f>
        <v>#DIV/0!</v>
      </c>
      <c r="G30" s="16"/>
      <c r="H30" s="29"/>
      <c r="I30" s="30"/>
      <c r="J30" s="30"/>
      <c r="K30" s="31" t="s">
        <v>13</v>
      </c>
      <c r="L30" s="31"/>
      <c r="M30" s="35" t="e">
        <f>STDEV(M20:M28)</f>
        <v>#DIV/0!</v>
      </c>
    </row>
    <row r="31" spans="1:13" ht="13.5" thickBot="1">
      <c r="A31" s="14"/>
      <c r="B31" s="14"/>
      <c r="C31" s="14"/>
      <c r="D31" s="15"/>
      <c r="E31" s="15"/>
      <c r="F31" s="16"/>
      <c r="G31" s="16"/>
      <c r="H31" s="14"/>
      <c r="I31" s="14"/>
      <c r="J31" s="14"/>
      <c r="K31" s="15"/>
      <c r="L31" s="15"/>
      <c r="M31" s="16"/>
    </row>
    <row r="32" spans="1:13" ht="14.25">
      <c r="A32" s="24" t="s">
        <v>3</v>
      </c>
      <c r="B32" s="25" t="s">
        <v>6</v>
      </c>
      <c r="C32" s="25" t="s">
        <v>4</v>
      </c>
      <c r="D32" s="6" t="s">
        <v>8</v>
      </c>
      <c r="E32" s="6" t="s">
        <v>5</v>
      </c>
      <c r="F32" s="4" t="s">
        <v>9</v>
      </c>
      <c r="G32" s="18"/>
      <c r="H32" s="24" t="s">
        <v>3</v>
      </c>
      <c r="I32" s="25" t="s">
        <v>6</v>
      </c>
      <c r="J32" s="25" t="s">
        <v>4</v>
      </c>
      <c r="K32" s="6" t="s">
        <v>8</v>
      </c>
      <c r="L32" s="6" t="s">
        <v>5</v>
      </c>
      <c r="M32" s="4" t="s">
        <v>9</v>
      </c>
    </row>
    <row r="33" spans="1:13" ht="14.25">
      <c r="A33" s="26" t="s">
        <v>2</v>
      </c>
      <c r="B33" s="15" t="s">
        <v>1</v>
      </c>
      <c r="C33" s="15" t="s">
        <v>0</v>
      </c>
      <c r="D33" s="1">
        <v>1</v>
      </c>
      <c r="E33" s="1">
        <v>0.3</v>
      </c>
      <c r="F33" s="10" t="s">
        <v>14</v>
      </c>
      <c r="G33" s="19"/>
      <c r="H33" s="26" t="s">
        <v>2</v>
      </c>
      <c r="I33" s="15" t="s">
        <v>1</v>
      </c>
      <c r="J33" s="15" t="s">
        <v>0</v>
      </c>
      <c r="K33" s="1">
        <v>1</v>
      </c>
      <c r="L33" s="1">
        <v>0.3</v>
      </c>
      <c r="M33" s="10" t="s">
        <v>14</v>
      </c>
    </row>
    <row r="34" spans="1:13" ht="13.5" thickBot="1">
      <c r="A34" s="27"/>
      <c r="B34" s="14"/>
      <c r="C34" s="21" t="s">
        <v>15</v>
      </c>
      <c r="D34" s="7">
        <v>0</v>
      </c>
      <c r="E34" s="2">
        <v>0</v>
      </c>
      <c r="F34" s="5"/>
      <c r="G34" s="15"/>
      <c r="H34" s="27"/>
      <c r="I34" s="14"/>
      <c r="J34" s="21" t="s">
        <v>15</v>
      </c>
      <c r="K34" s="7">
        <v>0</v>
      </c>
      <c r="L34" s="2">
        <v>0</v>
      </c>
      <c r="M34" s="5"/>
    </row>
    <row r="35" spans="1:13" ht="15.75" thickBot="1">
      <c r="A35" s="28">
        <f>((3*C35)/(4*3.14))^(1/3)</f>
        <v>0</v>
      </c>
      <c r="B35" s="20">
        <f>3.14*A35^2</f>
        <v>0</v>
      </c>
      <c r="C35" s="34"/>
      <c r="D35" s="33"/>
      <c r="E35" s="2"/>
      <c r="F35" s="11" t="e">
        <f>D35/E35</f>
        <v>#DIV/0!</v>
      </c>
      <c r="G35" s="20"/>
      <c r="H35" s="28">
        <f>((3*J35)/(4*3.14))^(1/3)</f>
        <v>0</v>
      </c>
      <c r="I35" s="20">
        <f>3.14*H35^2</f>
        <v>0</v>
      </c>
      <c r="J35" s="34"/>
      <c r="K35" s="33"/>
      <c r="L35" s="2"/>
      <c r="M35" s="11" t="e">
        <f aca="true" t="shared" si="4" ref="M35:M43">K35/L35</f>
        <v>#DIV/0!</v>
      </c>
    </row>
    <row r="36" spans="1:13" ht="12.75">
      <c r="A36" s="27"/>
      <c r="B36" s="14"/>
      <c r="C36" s="14"/>
      <c r="D36" s="13"/>
      <c r="E36" s="2"/>
      <c r="F36" s="11" t="e">
        <f aca="true" t="shared" si="5" ref="F36:F43">D36/E36</f>
        <v>#DIV/0!</v>
      </c>
      <c r="G36" s="20"/>
      <c r="H36" s="27"/>
      <c r="I36" s="14"/>
      <c r="J36" s="14"/>
      <c r="K36" s="13"/>
      <c r="L36" s="2"/>
      <c r="M36" s="11" t="e">
        <f t="shared" si="4"/>
        <v>#DIV/0!</v>
      </c>
    </row>
    <row r="37" spans="1:13" ht="12.75">
      <c r="A37" s="27"/>
      <c r="B37" s="20"/>
      <c r="C37" s="20"/>
      <c r="D37" s="13"/>
      <c r="E37" s="2"/>
      <c r="F37" s="11" t="e">
        <f t="shared" si="5"/>
        <v>#DIV/0!</v>
      </c>
      <c r="G37" s="20"/>
      <c r="H37" s="27"/>
      <c r="I37" s="20"/>
      <c r="J37" s="20"/>
      <c r="K37" s="13"/>
      <c r="L37" s="2"/>
      <c r="M37" s="11" t="e">
        <f t="shared" si="4"/>
        <v>#DIV/0!</v>
      </c>
    </row>
    <row r="38" spans="1:13" ht="12.75">
      <c r="A38" s="27"/>
      <c r="B38" s="14"/>
      <c r="C38" s="20"/>
      <c r="D38" s="13"/>
      <c r="E38" s="2"/>
      <c r="F38" s="11" t="e">
        <f t="shared" si="5"/>
        <v>#DIV/0!</v>
      </c>
      <c r="G38" s="20"/>
      <c r="H38" s="27"/>
      <c r="I38" s="14"/>
      <c r="J38" s="20"/>
      <c r="K38" s="13"/>
      <c r="L38" s="2"/>
      <c r="M38" s="11" t="e">
        <f t="shared" si="4"/>
        <v>#DIV/0!</v>
      </c>
    </row>
    <row r="39" spans="1:13" ht="12.75">
      <c r="A39" s="27"/>
      <c r="B39" s="20" t="s">
        <v>7</v>
      </c>
      <c r="C39" s="20"/>
      <c r="D39" s="13"/>
      <c r="E39" s="2"/>
      <c r="F39" s="11" t="e">
        <f t="shared" si="5"/>
        <v>#DIV/0!</v>
      </c>
      <c r="G39" s="20"/>
      <c r="H39" s="27"/>
      <c r="I39" s="20" t="s">
        <v>7</v>
      </c>
      <c r="J39" s="20"/>
      <c r="K39" s="13"/>
      <c r="L39" s="2"/>
      <c r="M39" s="11" t="e">
        <f t="shared" si="4"/>
        <v>#DIV/0!</v>
      </c>
    </row>
    <row r="40" spans="1:13" ht="12.75">
      <c r="A40" s="27"/>
      <c r="B40" s="12">
        <v>5</v>
      </c>
      <c r="C40" s="20"/>
      <c r="D40" s="13"/>
      <c r="E40" s="2"/>
      <c r="F40" s="11" t="e">
        <f t="shared" si="5"/>
        <v>#DIV/0!</v>
      </c>
      <c r="G40" s="20"/>
      <c r="H40" s="27"/>
      <c r="I40" s="12">
        <v>6</v>
      </c>
      <c r="J40" s="20"/>
      <c r="K40" s="13"/>
      <c r="L40" s="2"/>
      <c r="M40" s="11" t="e">
        <f t="shared" si="4"/>
        <v>#DIV/0!</v>
      </c>
    </row>
    <row r="41" spans="1:13" ht="12.75">
      <c r="A41" s="27"/>
      <c r="B41" s="20"/>
      <c r="C41" s="20"/>
      <c r="D41" s="13"/>
      <c r="E41" s="2"/>
      <c r="F41" s="11" t="e">
        <f t="shared" si="5"/>
        <v>#DIV/0!</v>
      </c>
      <c r="G41" s="20"/>
      <c r="H41" s="27"/>
      <c r="I41" s="20"/>
      <c r="J41" s="20"/>
      <c r="K41" s="13"/>
      <c r="L41" s="2"/>
      <c r="M41" s="11" t="e">
        <f t="shared" si="4"/>
        <v>#DIV/0!</v>
      </c>
    </row>
    <row r="42" spans="1:13" ht="12.75">
      <c r="A42" s="27"/>
      <c r="B42" s="20"/>
      <c r="C42" s="20"/>
      <c r="D42" s="13"/>
      <c r="E42" s="2"/>
      <c r="F42" s="11" t="e">
        <f t="shared" si="5"/>
        <v>#DIV/0!</v>
      </c>
      <c r="G42" s="20"/>
      <c r="H42" s="27"/>
      <c r="I42" s="20"/>
      <c r="J42" s="20"/>
      <c r="K42" s="13"/>
      <c r="L42" s="2"/>
      <c r="M42" s="11" t="e">
        <f t="shared" si="4"/>
        <v>#DIV/0!</v>
      </c>
    </row>
    <row r="43" spans="1:13" ht="13.5" thickBot="1">
      <c r="A43" s="27"/>
      <c r="B43" s="14"/>
      <c r="C43" s="14"/>
      <c r="D43" s="7"/>
      <c r="E43" s="1"/>
      <c r="F43" s="11" t="e">
        <f t="shared" si="5"/>
        <v>#DIV/0!</v>
      </c>
      <c r="G43" s="20"/>
      <c r="H43" s="27"/>
      <c r="I43" s="14"/>
      <c r="J43" s="14"/>
      <c r="K43" s="7"/>
      <c r="L43" s="1"/>
      <c r="M43" s="11" t="e">
        <f t="shared" si="4"/>
        <v>#DIV/0!</v>
      </c>
    </row>
    <row r="44" spans="1:13" ht="13.5" thickBot="1">
      <c r="A44" s="27"/>
      <c r="B44" s="14"/>
      <c r="C44" s="14"/>
      <c r="D44" s="15" t="s">
        <v>10</v>
      </c>
      <c r="E44" s="15"/>
      <c r="F44" s="35" t="e">
        <f>AVERAGE(F35:F43)</f>
        <v>#DIV/0!</v>
      </c>
      <c r="G44" s="16"/>
      <c r="H44" s="27"/>
      <c r="I44" s="14"/>
      <c r="J44" s="14"/>
      <c r="K44" s="15" t="s">
        <v>11</v>
      </c>
      <c r="L44" s="15"/>
      <c r="M44" s="35" t="e">
        <f>AVERAGE(M35:M43)</f>
        <v>#DIV/0!</v>
      </c>
    </row>
    <row r="45" spans="1:13" ht="13.5" thickBot="1">
      <c r="A45" s="29"/>
      <c r="B45" s="30"/>
      <c r="C45" s="30"/>
      <c r="D45" s="31" t="s">
        <v>13</v>
      </c>
      <c r="E45" s="31"/>
      <c r="F45" s="35" t="e">
        <f>STDEV(F35:F43)</f>
        <v>#DIV/0!</v>
      </c>
      <c r="G45" s="16"/>
      <c r="H45" s="29"/>
      <c r="I45" s="30"/>
      <c r="J45" s="30"/>
      <c r="K45" s="31" t="s">
        <v>13</v>
      </c>
      <c r="L45" s="31"/>
      <c r="M45" s="35" t="e">
        <f>STDEV(M35:M43)</f>
        <v>#DIV/0!</v>
      </c>
    </row>
    <row r="46" spans="1:13" ht="13.5" thickBot="1">
      <c r="A46" s="14"/>
      <c r="B46" s="14"/>
      <c r="C46" s="14"/>
      <c r="D46" s="15"/>
      <c r="E46" s="15"/>
      <c r="F46" s="16"/>
      <c r="G46" s="16"/>
      <c r="H46" s="14"/>
      <c r="I46" s="14"/>
      <c r="J46" s="14"/>
      <c r="K46" s="15"/>
      <c r="L46" s="15"/>
      <c r="M46" s="16"/>
    </row>
    <row r="47" spans="1:13" ht="14.25">
      <c r="A47" s="24" t="s">
        <v>3</v>
      </c>
      <c r="B47" s="25" t="s">
        <v>6</v>
      </c>
      <c r="C47" s="25" t="s">
        <v>4</v>
      </c>
      <c r="D47" s="6" t="s">
        <v>8</v>
      </c>
      <c r="E47" s="6" t="s">
        <v>5</v>
      </c>
      <c r="F47" s="4" t="s">
        <v>9</v>
      </c>
      <c r="G47" s="18"/>
      <c r="H47" s="24" t="s">
        <v>3</v>
      </c>
      <c r="I47" s="25" t="s">
        <v>6</v>
      </c>
      <c r="J47" s="25" t="s">
        <v>4</v>
      </c>
      <c r="K47" s="6" t="s">
        <v>8</v>
      </c>
      <c r="L47" s="6" t="s">
        <v>5</v>
      </c>
      <c r="M47" s="4" t="s">
        <v>9</v>
      </c>
    </row>
    <row r="48" spans="1:13" ht="14.25">
      <c r="A48" s="26" t="s">
        <v>2</v>
      </c>
      <c r="B48" s="15" t="s">
        <v>1</v>
      </c>
      <c r="C48" s="15" t="s">
        <v>0</v>
      </c>
      <c r="D48" s="1">
        <v>1</v>
      </c>
      <c r="E48" s="1">
        <v>0.3</v>
      </c>
      <c r="F48" s="10" t="s">
        <v>14</v>
      </c>
      <c r="G48" s="19"/>
      <c r="H48" s="26" t="s">
        <v>2</v>
      </c>
      <c r="I48" s="15" t="s">
        <v>1</v>
      </c>
      <c r="J48" s="15" t="s">
        <v>0</v>
      </c>
      <c r="K48" s="1">
        <v>1</v>
      </c>
      <c r="L48" s="1">
        <v>0.3</v>
      </c>
      <c r="M48" s="10" t="s">
        <v>14</v>
      </c>
    </row>
    <row r="49" spans="1:13" ht="13.5" thickBot="1">
      <c r="A49" s="27"/>
      <c r="B49" s="14"/>
      <c r="C49" s="21" t="s">
        <v>15</v>
      </c>
      <c r="D49" s="7">
        <v>0</v>
      </c>
      <c r="E49" s="2">
        <v>0</v>
      </c>
      <c r="F49" s="5"/>
      <c r="G49" s="15"/>
      <c r="H49" s="27"/>
      <c r="I49" s="14"/>
      <c r="J49" s="21" t="s">
        <v>15</v>
      </c>
      <c r="K49" s="7">
        <v>0</v>
      </c>
      <c r="L49" s="2">
        <v>0</v>
      </c>
      <c r="M49" s="5"/>
    </row>
    <row r="50" spans="1:13" ht="15.75" thickBot="1">
      <c r="A50" s="28">
        <f>((3*C50)/(4*3.14))^(1/3)</f>
        <v>0</v>
      </c>
      <c r="B50" s="20">
        <f>3.14*A50^2</f>
        <v>0</v>
      </c>
      <c r="C50" s="34"/>
      <c r="D50" s="33"/>
      <c r="E50" s="2"/>
      <c r="F50" s="11" t="e">
        <f aca="true" t="shared" si="6" ref="F50:F58">D50/E50</f>
        <v>#DIV/0!</v>
      </c>
      <c r="G50" s="20"/>
      <c r="H50" s="28">
        <f>((3*J50)/(4*3.14))^(1/3)</f>
        <v>0</v>
      </c>
      <c r="I50" s="20">
        <f>3.14*H50^2</f>
        <v>0</v>
      </c>
      <c r="J50" s="34"/>
      <c r="K50" s="33"/>
      <c r="L50" s="2"/>
      <c r="M50" s="11" t="e">
        <f aca="true" t="shared" si="7" ref="M50:M58">K50/L50</f>
        <v>#DIV/0!</v>
      </c>
    </row>
    <row r="51" spans="1:13" ht="12.75">
      <c r="A51" s="27"/>
      <c r="B51" s="14"/>
      <c r="C51" s="14"/>
      <c r="D51" s="13"/>
      <c r="E51" s="2"/>
      <c r="F51" s="11" t="e">
        <f>D51/E51</f>
        <v>#DIV/0!</v>
      </c>
      <c r="G51" s="20"/>
      <c r="H51" s="27"/>
      <c r="I51" s="14"/>
      <c r="J51" s="14"/>
      <c r="K51" s="13"/>
      <c r="L51" s="2"/>
      <c r="M51" s="11" t="e">
        <f t="shared" si="7"/>
        <v>#DIV/0!</v>
      </c>
    </row>
    <row r="52" spans="1:13" ht="12.75">
      <c r="A52" s="27"/>
      <c r="B52" s="20"/>
      <c r="C52" s="20"/>
      <c r="D52" s="13"/>
      <c r="E52" s="2"/>
      <c r="F52" s="11" t="e">
        <f t="shared" si="6"/>
        <v>#DIV/0!</v>
      </c>
      <c r="G52" s="20"/>
      <c r="H52" s="27"/>
      <c r="I52" s="20"/>
      <c r="J52" s="20"/>
      <c r="K52" s="13"/>
      <c r="L52" s="2"/>
      <c r="M52" s="11" t="e">
        <f t="shared" si="7"/>
        <v>#DIV/0!</v>
      </c>
    </row>
    <row r="53" spans="1:13" ht="12.75">
      <c r="A53" s="27"/>
      <c r="B53" s="14"/>
      <c r="C53" s="20"/>
      <c r="D53" s="13"/>
      <c r="E53" s="2"/>
      <c r="F53" s="11" t="e">
        <f t="shared" si="6"/>
        <v>#DIV/0!</v>
      </c>
      <c r="G53" s="20"/>
      <c r="H53" s="27"/>
      <c r="I53" s="14"/>
      <c r="J53" s="20"/>
      <c r="K53" s="13"/>
      <c r="L53" s="2"/>
      <c r="M53" s="11" t="e">
        <f t="shared" si="7"/>
        <v>#DIV/0!</v>
      </c>
    </row>
    <row r="54" spans="1:13" ht="12.75">
      <c r="A54" s="27"/>
      <c r="B54" s="20" t="s">
        <v>7</v>
      </c>
      <c r="C54" s="20"/>
      <c r="D54" s="13"/>
      <c r="E54" s="2"/>
      <c r="F54" s="11" t="e">
        <f t="shared" si="6"/>
        <v>#DIV/0!</v>
      </c>
      <c r="G54" s="20"/>
      <c r="H54" s="27"/>
      <c r="I54" s="20" t="s">
        <v>7</v>
      </c>
      <c r="J54" s="20"/>
      <c r="K54" s="13"/>
      <c r="L54" s="2"/>
      <c r="M54" s="11" t="e">
        <f t="shared" si="7"/>
        <v>#DIV/0!</v>
      </c>
    </row>
    <row r="55" spans="1:13" ht="12.75">
      <c r="A55" s="27"/>
      <c r="B55" s="12">
        <v>7</v>
      </c>
      <c r="C55" s="20"/>
      <c r="D55" s="13"/>
      <c r="E55" s="2"/>
      <c r="F55" s="11" t="e">
        <f t="shared" si="6"/>
        <v>#DIV/0!</v>
      </c>
      <c r="G55" s="20"/>
      <c r="H55" s="27"/>
      <c r="I55" s="12">
        <v>8</v>
      </c>
      <c r="J55" s="20"/>
      <c r="K55" s="13"/>
      <c r="L55" s="2"/>
      <c r="M55" s="11" t="e">
        <f t="shared" si="7"/>
        <v>#DIV/0!</v>
      </c>
    </row>
    <row r="56" spans="1:13" ht="12.75">
      <c r="A56" s="27"/>
      <c r="B56" s="20"/>
      <c r="C56" s="20"/>
      <c r="D56" s="13"/>
      <c r="E56" s="2"/>
      <c r="F56" s="11" t="e">
        <f t="shared" si="6"/>
        <v>#DIV/0!</v>
      </c>
      <c r="G56" s="20"/>
      <c r="H56" s="27"/>
      <c r="I56" s="20"/>
      <c r="J56" s="20"/>
      <c r="K56" s="13"/>
      <c r="L56" s="2"/>
      <c r="M56" s="11" t="e">
        <f t="shared" si="7"/>
        <v>#DIV/0!</v>
      </c>
    </row>
    <row r="57" spans="1:13" ht="12.75">
      <c r="A57" s="27"/>
      <c r="B57" s="20"/>
      <c r="C57" s="20"/>
      <c r="D57" s="13"/>
      <c r="E57" s="2"/>
      <c r="F57" s="11" t="e">
        <f t="shared" si="6"/>
        <v>#DIV/0!</v>
      </c>
      <c r="G57" s="20"/>
      <c r="H57" s="27"/>
      <c r="I57" s="20"/>
      <c r="J57" s="20"/>
      <c r="K57" s="13"/>
      <c r="L57" s="2"/>
      <c r="M57" s="11" t="e">
        <f t="shared" si="7"/>
        <v>#DIV/0!</v>
      </c>
    </row>
    <row r="58" spans="1:13" ht="13.5" thickBot="1">
      <c r="A58" s="27"/>
      <c r="B58" s="14"/>
      <c r="C58" s="14"/>
      <c r="D58" s="7"/>
      <c r="E58" s="1"/>
      <c r="F58" s="11" t="e">
        <f t="shared" si="6"/>
        <v>#DIV/0!</v>
      </c>
      <c r="G58" s="20"/>
      <c r="H58" s="27"/>
      <c r="I58" s="14"/>
      <c r="J58" s="14"/>
      <c r="K58" s="7"/>
      <c r="L58" s="1"/>
      <c r="M58" s="11" t="e">
        <f t="shared" si="7"/>
        <v>#DIV/0!</v>
      </c>
    </row>
    <row r="59" spans="1:13" ht="13.5" thickBot="1">
      <c r="A59" s="27"/>
      <c r="B59" s="14"/>
      <c r="C59" s="14"/>
      <c r="D59" s="15" t="s">
        <v>10</v>
      </c>
      <c r="E59" s="15"/>
      <c r="F59" s="35" t="e">
        <f>AVERAGE(F50:F58)</f>
        <v>#DIV/0!</v>
      </c>
      <c r="G59" s="16"/>
      <c r="H59" s="27"/>
      <c r="I59" s="14"/>
      <c r="J59" s="14"/>
      <c r="K59" s="15" t="s">
        <v>12</v>
      </c>
      <c r="L59" s="15"/>
      <c r="M59" s="35" t="e">
        <f>AVERAGE(M50:M58)</f>
        <v>#DIV/0!</v>
      </c>
    </row>
    <row r="60" spans="1:13" ht="13.5" thickBot="1">
      <c r="A60" s="29"/>
      <c r="B60" s="30"/>
      <c r="C60" s="30"/>
      <c r="D60" s="31" t="s">
        <v>13</v>
      </c>
      <c r="E60" s="31"/>
      <c r="F60" s="35" t="e">
        <f>STDEV(F50:F58)</f>
        <v>#DIV/0!</v>
      </c>
      <c r="G60" s="16"/>
      <c r="H60" s="29"/>
      <c r="I60" s="30"/>
      <c r="J60" s="30"/>
      <c r="K60" s="31" t="s">
        <v>13</v>
      </c>
      <c r="L60" s="31"/>
      <c r="M60" s="35" t="e">
        <f>STDEV(M50:M58)</f>
        <v>#DIV/0!</v>
      </c>
    </row>
    <row r="61" spans="1:13" ht="13.5" thickBot="1">
      <c r="A61" s="14"/>
      <c r="B61" s="14"/>
      <c r="C61" s="14"/>
      <c r="D61" s="15"/>
      <c r="E61" s="15"/>
      <c r="F61" s="16"/>
      <c r="G61" s="16"/>
      <c r="H61" s="14"/>
      <c r="I61" s="14"/>
      <c r="J61" s="14"/>
      <c r="K61" s="15"/>
      <c r="L61" s="15"/>
      <c r="M61" s="16"/>
    </row>
    <row r="62" spans="1:13" ht="14.25">
      <c r="A62" s="24" t="s">
        <v>3</v>
      </c>
      <c r="B62" s="25" t="s">
        <v>6</v>
      </c>
      <c r="C62" s="25" t="s">
        <v>4</v>
      </c>
      <c r="D62" s="6" t="s">
        <v>8</v>
      </c>
      <c r="E62" s="6" t="s">
        <v>5</v>
      </c>
      <c r="F62" s="4" t="s">
        <v>9</v>
      </c>
      <c r="G62" s="18"/>
      <c r="H62" s="24" t="s">
        <v>3</v>
      </c>
      <c r="I62" s="25" t="s">
        <v>6</v>
      </c>
      <c r="J62" s="25" t="s">
        <v>4</v>
      </c>
      <c r="K62" s="6" t="s">
        <v>8</v>
      </c>
      <c r="L62" s="6" t="s">
        <v>5</v>
      </c>
      <c r="M62" s="4" t="s">
        <v>9</v>
      </c>
    </row>
    <row r="63" spans="1:13" ht="14.25">
      <c r="A63" s="26" t="s">
        <v>2</v>
      </c>
      <c r="B63" s="15" t="s">
        <v>1</v>
      </c>
      <c r="C63" s="15" t="s">
        <v>0</v>
      </c>
      <c r="D63" s="1">
        <v>1</v>
      </c>
      <c r="E63" s="1">
        <v>0.3</v>
      </c>
      <c r="F63" s="10" t="s">
        <v>14</v>
      </c>
      <c r="G63" s="19"/>
      <c r="H63" s="26" t="s">
        <v>2</v>
      </c>
      <c r="I63" s="15" t="s">
        <v>1</v>
      </c>
      <c r="J63" s="15" t="s">
        <v>0</v>
      </c>
      <c r="K63" s="1">
        <v>1</v>
      </c>
      <c r="L63" s="1">
        <v>0.3</v>
      </c>
      <c r="M63" s="10" t="s">
        <v>14</v>
      </c>
    </row>
    <row r="64" spans="1:13" ht="13.5" thickBot="1">
      <c r="A64" s="27"/>
      <c r="B64" s="14"/>
      <c r="C64" s="21" t="s">
        <v>15</v>
      </c>
      <c r="D64" s="7">
        <v>0</v>
      </c>
      <c r="E64" s="2">
        <v>0</v>
      </c>
      <c r="F64" s="5"/>
      <c r="G64" s="15"/>
      <c r="H64" s="27"/>
      <c r="I64" s="14"/>
      <c r="J64" s="21" t="s">
        <v>15</v>
      </c>
      <c r="K64" s="7">
        <v>0</v>
      </c>
      <c r="L64" s="2">
        <v>0</v>
      </c>
      <c r="M64" s="5"/>
    </row>
    <row r="65" spans="1:13" ht="15.75" thickBot="1">
      <c r="A65" s="28">
        <f>((3*C65)/(4*3.14))^(1/3)</f>
        <v>0</v>
      </c>
      <c r="B65" s="20">
        <f>3.14*A65^2</f>
        <v>0</v>
      </c>
      <c r="C65" s="34"/>
      <c r="D65" s="33"/>
      <c r="E65" s="2"/>
      <c r="F65" s="11" t="e">
        <f aca="true" t="shared" si="8" ref="F65:F73">D65/E65</f>
        <v>#DIV/0!</v>
      </c>
      <c r="G65" s="20"/>
      <c r="H65" s="28">
        <f>((3*J65)/(4*3.14))^(1/3)</f>
        <v>0</v>
      </c>
      <c r="I65" s="20">
        <f>3.14*H65^2</f>
        <v>0</v>
      </c>
      <c r="J65" s="34"/>
      <c r="K65" s="33"/>
      <c r="L65" s="2"/>
      <c r="M65" s="11" t="e">
        <f aca="true" t="shared" si="9" ref="M65:M73">K65/L65</f>
        <v>#DIV/0!</v>
      </c>
    </row>
    <row r="66" spans="1:13" ht="12.75">
      <c r="A66" s="27"/>
      <c r="B66" s="14"/>
      <c r="C66" s="14"/>
      <c r="D66" s="13"/>
      <c r="E66" s="2"/>
      <c r="F66" s="11" t="e">
        <f t="shared" si="8"/>
        <v>#DIV/0!</v>
      </c>
      <c r="G66" s="20"/>
      <c r="H66" s="27"/>
      <c r="I66" s="14"/>
      <c r="J66" s="14"/>
      <c r="K66" s="13"/>
      <c r="L66" s="2"/>
      <c r="M66" s="11" t="e">
        <f t="shared" si="9"/>
        <v>#DIV/0!</v>
      </c>
    </row>
    <row r="67" spans="1:13" ht="12.75">
      <c r="A67" s="27"/>
      <c r="B67" s="20"/>
      <c r="C67" s="20"/>
      <c r="D67" s="13"/>
      <c r="E67" s="2"/>
      <c r="F67" s="11" t="e">
        <f t="shared" si="8"/>
        <v>#DIV/0!</v>
      </c>
      <c r="G67" s="20"/>
      <c r="H67" s="27"/>
      <c r="I67" s="20"/>
      <c r="J67" s="20"/>
      <c r="K67" s="13"/>
      <c r="L67" s="2"/>
      <c r="M67" s="11" t="e">
        <f t="shared" si="9"/>
        <v>#DIV/0!</v>
      </c>
    </row>
    <row r="68" spans="1:13" ht="12.75">
      <c r="A68" s="27"/>
      <c r="B68" s="14"/>
      <c r="C68" s="20"/>
      <c r="D68" s="13"/>
      <c r="E68" s="2"/>
      <c r="F68" s="11" t="e">
        <f t="shared" si="8"/>
        <v>#DIV/0!</v>
      </c>
      <c r="G68" s="20"/>
      <c r="H68" s="27"/>
      <c r="I68" s="14"/>
      <c r="J68" s="20"/>
      <c r="K68" s="13"/>
      <c r="L68" s="2"/>
      <c r="M68" s="11" t="e">
        <f t="shared" si="9"/>
        <v>#DIV/0!</v>
      </c>
    </row>
    <row r="69" spans="1:13" ht="12.75">
      <c r="A69" s="27"/>
      <c r="B69" s="20" t="s">
        <v>7</v>
      </c>
      <c r="C69" s="20"/>
      <c r="D69" s="13"/>
      <c r="E69" s="2"/>
      <c r="F69" s="11" t="e">
        <f t="shared" si="8"/>
        <v>#DIV/0!</v>
      </c>
      <c r="G69" s="20"/>
      <c r="H69" s="27"/>
      <c r="I69" s="20" t="s">
        <v>7</v>
      </c>
      <c r="J69" s="20"/>
      <c r="K69" s="13"/>
      <c r="L69" s="2"/>
      <c r="M69" s="11" t="e">
        <f t="shared" si="9"/>
        <v>#DIV/0!</v>
      </c>
    </row>
    <row r="70" spans="1:13" ht="12.75">
      <c r="A70" s="27"/>
      <c r="B70" s="12">
        <v>9</v>
      </c>
      <c r="C70" s="20"/>
      <c r="D70" s="13"/>
      <c r="E70" s="2"/>
      <c r="F70" s="11" t="e">
        <f t="shared" si="8"/>
        <v>#DIV/0!</v>
      </c>
      <c r="G70" s="20"/>
      <c r="H70" s="27"/>
      <c r="I70" s="12">
        <v>10</v>
      </c>
      <c r="J70" s="20"/>
      <c r="K70" s="13"/>
      <c r="L70" s="2"/>
      <c r="M70" s="11" t="e">
        <f t="shared" si="9"/>
        <v>#DIV/0!</v>
      </c>
    </row>
    <row r="71" spans="1:13" ht="12.75">
      <c r="A71" s="27"/>
      <c r="B71" s="20"/>
      <c r="C71" s="20"/>
      <c r="D71" s="13"/>
      <c r="E71" s="2"/>
      <c r="F71" s="11" t="e">
        <f t="shared" si="8"/>
        <v>#DIV/0!</v>
      </c>
      <c r="G71" s="20"/>
      <c r="H71" s="27"/>
      <c r="I71" s="20"/>
      <c r="J71" s="20"/>
      <c r="K71" s="13"/>
      <c r="L71" s="2"/>
      <c r="M71" s="11" t="e">
        <f t="shared" si="9"/>
        <v>#DIV/0!</v>
      </c>
    </row>
    <row r="72" spans="1:13" ht="12.75">
      <c r="A72" s="27"/>
      <c r="B72" s="20"/>
      <c r="C72" s="20"/>
      <c r="D72" s="13"/>
      <c r="E72" s="2"/>
      <c r="F72" s="11" t="e">
        <f t="shared" si="8"/>
        <v>#DIV/0!</v>
      </c>
      <c r="G72" s="20"/>
      <c r="H72" s="27"/>
      <c r="I72" s="20"/>
      <c r="J72" s="20"/>
      <c r="K72" s="13"/>
      <c r="L72" s="2"/>
      <c r="M72" s="11" t="e">
        <f t="shared" si="9"/>
        <v>#DIV/0!</v>
      </c>
    </row>
    <row r="73" spans="1:13" ht="13.5" thickBot="1">
      <c r="A73" s="27"/>
      <c r="B73" s="14"/>
      <c r="C73" s="14"/>
      <c r="D73" s="7"/>
      <c r="E73" s="1"/>
      <c r="F73" s="11" t="e">
        <f t="shared" si="8"/>
        <v>#DIV/0!</v>
      </c>
      <c r="G73" s="20"/>
      <c r="H73" s="27"/>
      <c r="I73" s="14"/>
      <c r="J73" s="14"/>
      <c r="K73" s="7"/>
      <c r="L73" s="1"/>
      <c r="M73" s="11" t="e">
        <f t="shared" si="9"/>
        <v>#DIV/0!</v>
      </c>
    </row>
    <row r="74" spans="1:13" ht="13.5" thickBot="1">
      <c r="A74" s="27"/>
      <c r="B74" s="14"/>
      <c r="C74" s="14"/>
      <c r="D74" s="15" t="s">
        <v>10</v>
      </c>
      <c r="E74" s="15"/>
      <c r="F74" s="35" t="e">
        <f>AVERAGE(F65:F73)</f>
        <v>#DIV/0!</v>
      </c>
      <c r="G74" s="16"/>
      <c r="H74" s="27"/>
      <c r="I74" s="14"/>
      <c r="J74" s="14"/>
      <c r="K74" s="15" t="s">
        <v>12</v>
      </c>
      <c r="L74" s="15"/>
      <c r="M74" s="35" t="e">
        <f>AVERAGE(M65:M73)</f>
        <v>#DIV/0!</v>
      </c>
    </row>
    <row r="75" spans="1:13" ht="13.5" thickBot="1">
      <c r="A75" s="29"/>
      <c r="B75" s="30"/>
      <c r="C75" s="30"/>
      <c r="D75" s="31" t="s">
        <v>13</v>
      </c>
      <c r="E75" s="31"/>
      <c r="F75" s="35" t="e">
        <f>STDEV(F65:F73)</f>
        <v>#DIV/0!</v>
      </c>
      <c r="G75" s="16"/>
      <c r="H75" s="29"/>
      <c r="I75" s="30"/>
      <c r="J75" s="30"/>
      <c r="K75" s="31" t="s">
        <v>13</v>
      </c>
      <c r="L75" s="31"/>
      <c r="M75" s="35" t="e">
        <f>STDEV(M65:M73)</f>
        <v>#DIV/0!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75"/>
  <sheetViews>
    <sheetView workbookViewId="0" topLeftCell="A52">
      <selection activeCell="N69" sqref="N69"/>
    </sheetView>
  </sheetViews>
  <sheetFormatPr defaultColWidth="9.140625" defaultRowHeight="12.75"/>
  <cols>
    <col min="3" max="3" width="14.00390625" style="0" customWidth="1"/>
    <col min="4" max="4" width="8.421875" style="0" customWidth="1"/>
    <col min="5" max="5" width="10.28125" style="0" customWidth="1"/>
    <col min="6" max="6" width="14.140625" style="0" customWidth="1"/>
    <col min="7" max="7" width="3.421875" style="14" customWidth="1"/>
    <col min="8" max="8" width="7.140625" style="0" customWidth="1"/>
    <col min="9" max="9" width="8.421875" style="0" customWidth="1"/>
    <col min="10" max="10" width="13.57421875" style="0" customWidth="1"/>
    <col min="12" max="12" width="10.00390625" style="0" customWidth="1"/>
    <col min="13" max="13" width="14.421875" style="0" customWidth="1"/>
  </cols>
  <sheetData>
    <row r="1" spans="3:12" s="14" customFormat="1" ht="15" thickBot="1">
      <c r="C1" s="23"/>
      <c r="D1" s="23"/>
      <c r="E1" s="23"/>
      <c r="F1" s="17"/>
      <c r="G1" s="17"/>
      <c r="H1" s="23"/>
      <c r="I1" s="23"/>
      <c r="J1" s="23"/>
      <c r="K1" s="23"/>
      <c r="L1" s="23"/>
    </row>
    <row r="2" spans="1:13" ht="14.25">
      <c r="A2" s="24" t="s">
        <v>3</v>
      </c>
      <c r="B2" s="25" t="s">
        <v>6</v>
      </c>
      <c r="C2" s="25" t="s">
        <v>4</v>
      </c>
      <c r="D2" s="6" t="s">
        <v>8</v>
      </c>
      <c r="E2" s="6" t="s">
        <v>5</v>
      </c>
      <c r="F2" s="4" t="s">
        <v>9</v>
      </c>
      <c r="G2" s="18"/>
      <c r="H2" s="24" t="s">
        <v>3</v>
      </c>
      <c r="I2" s="25" t="s">
        <v>6</v>
      </c>
      <c r="J2" s="25" t="s">
        <v>4</v>
      </c>
      <c r="K2" s="6" t="s">
        <v>8</v>
      </c>
      <c r="L2" s="6" t="s">
        <v>5</v>
      </c>
      <c r="M2" s="4" t="s">
        <v>9</v>
      </c>
    </row>
    <row r="3" spans="1:13" ht="14.25">
      <c r="A3" s="26" t="s">
        <v>2</v>
      </c>
      <c r="B3" s="15" t="s">
        <v>1</v>
      </c>
      <c r="C3" s="15" t="s">
        <v>0</v>
      </c>
      <c r="D3" s="1">
        <v>1</v>
      </c>
      <c r="E3" s="1">
        <v>0.3</v>
      </c>
      <c r="F3" s="10" t="s">
        <v>14</v>
      </c>
      <c r="G3" s="19"/>
      <c r="H3" s="26" t="s">
        <v>2</v>
      </c>
      <c r="I3" s="15" t="s">
        <v>1</v>
      </c>
      <c r="J3" s="15" t="s">
        <v>0</v>
      </c>
      <c r="K3" s="1">
        <v>1</v>
      </c>
      <c r="L3" s="1">
        <v>0.3</v>
      </c>
      <c r="M3" s="10" t="s">
        <v>14</v>
      </c>
    </row>
    <row r="4" spans="1:13" ht="13.5" thickBot="1">
      <c r="A4" s="27"/>
      <c r="B4" s="14"/>
      <c r="C4" s="21" t="s">
        <v>15</v>
      </c>
      <c r="D4" s="7">
        <v>0</v>
      </c>
      <c r="E4" s="2">
        <v>0</v>
      </c>
      <c r="F4" s="5"/>
      <c r="G4" s="15"/>
      <c r="H4" s="27"/>
      <c r="I4" s="14"/>
      <c r="J4" s="21" t="s">
        <v>15</v>
      </c>
      <c r="K4" s="7">
        <v>0</v>
      </c>
      <c r="L4" s="2">
        <v>0</v>
      </c>
      <c r="M4" s="5"/>
    </row>
    <row r="5" spans="1:13" ht="15.75" thickBot="1">
      <c r="A5" s="28">
        <f>((3*C5)/(4*3.14))^(1/3)</f>
        <v>2.2391154730499787</v>
      </c>
      <c r="B5" s="20">
        <f>3.14*A5^2</f>
        <v>15.742823639186748</v>
      </c>
      <c r="C5" s="34">
        <v>47</v>
      </c>
      <c r="D5" s="33">
        <v>20</v>
      </c>
      <c r="E5" s="2">
        <v>1.79</v>
      </c>
      <c r="F5" s="11">
        <f aca="true" t="shared" si="0" ref="F5:F13">D5/E5</f>
        <v>11.1731843575419</v>
      </c>
      <c r="G5" s="20"/>
      <c r="H5" s="28">
        <f>((3*J5)/(4*3.14))^(1/3)</f>
        <v>2.2391154730499787</v>
      </c>
      <c r="I5" s="20">
        <f>3.14*H5^2</f>
        <v>15.742823639186748</v>
      </c>
      <c r="J5" s="34">
        <v>47</v>
      </c>
      <c r="K5" s="33">
        <v>20</v>
      </c>
      <c r="L5" s="2">
        <v>1.82</v>
      </c>
      <c r="M5" s="11">
        <f>K5/L5</f>
        <v>10.989010989010989</v>
      </c>
    </row>
    <row r="6" spans="1:13" ht="12.75">
      <c r="A6" s="27"/>
      <c r="B6" s="14"/>
      <c r="C6" s="14"/>
      <c r="D6" s="13">
        <v>40</v>
      </c>
      <c r="E6" s="2">
        <v>3.71</v>
      </c>
      <c r="F6" s="11">
        <f t="shared" si="0"/>
        <v>10.78167115902965</v>
      </c>
      <c r="G6" s="20"/>
      <c r="H6" s="27"/>
      <c r="I6" s="14"/>
      <c r="J6" s="14"/>
      <c r="K6" s="13">
        <v>40</v>
      </c>
      <c r="L6" s="2">
        <v>3.74</v>
      </c>
      <c r="M6" s="11">
        <f aca="true" t="shared" si="1" ref="M6:M13">K6/L6</f>
        <v>10.695187165775401</v>
      </c>
    </row>
    <row r="7" spans="1:13" ht="12.75">
      <c r="A7" s="27"/>
      <c r="B7" s="20"/>
      <c r="C7" s="20"/>
      <c r="D7" s="13">
        <v>60</v>
      </c>
      <c r="E7" s="2">
        <v>5.48</v>
      </c>
      <c r="F7" s="11">
        <f t="shared" si="0"/>
        <v>10.94890510948905</v>
      </c>
      <c r="G7" s="20"/>
      <c r="H7" s="27"/>
      <c r="I7" s="20"/>
      <c r="J7" s="20"/>
      <c r="K7" s="13">
        <v>60</v>
      </c>
      <c r="L7" s="2">
        <v>5.62</v>
      </c>
      <c r="M7" s="11">
        <f t="shared" si="1"/>
        <v>10.676156583629894</v>
      </c>
    </row>
    <row r="8" spans="1:13" ht="12.75">
      <c r="A8" s="27"/>
      <c r="B8" s="14"/>
      <c r="C8" s="20"/>
      <c r="D8" s="13">
        <v>80</v>
      </c>
      <c r="E8" s="2">
        <v>7.38</v>
      </c>
      <c r="F8" s="11">
        <f t="shared" si="0"/>
        <v>10.840108401084011</v>
      </c>
      <c r="G8" s="20"/>
      <c r="H8" s="27"/>
      <c r="I8" s="20"/>
      <c r="J8" s="20"/>
      <c r="K8" s="13">
        <v>80</v>
      </c>
      <c r="L8" s="2">
        <v>7.5</v>
      </c>
      <c r="M8" s="11">
        <f t="shared" si="1"/>
        <v>10.666666666666666</v>
      </c>
    </row>
    <row r="9" spans="1:13" ht="12.75">
      <c r="A9" s="27"/>
      <c r="B9" s="20" t="s">
        <v>7</v>
      </c>
      <c r="C9" s="20"/>
      <c r="D9" s="13">
        <v>100</v>
      </c>
      <c r="E9" s="2">
        <v>9.32</v>
      </c>
      <c r="F9" s="11">
        <f t="shared" si="0"/>
        <v>10.729613733905579</v>
      </c>
      <c r="G9" s="20"/>
      <c r="H9" s="27"/>
      <c r="I9" s="20" t="s">
        <v>7</v>
      </c>
      <c r="J9" s="20"/>
      <c r="K9" s="13">
        <v>100</v>
      </c>
      <c r="L9" s="2">
        <v>9.23</v>
      </c>
      <c r="M9" s="11">
        <f t="shared" si="1"/>
        <v>10.834236186348862</v>
      </c>
    </row>
    <row r="10" spans="1:13" ht="12.75">
      <c r="A10" s="27"/>
      <c r="B10" s="38">
        <v>1</v>
      </c>
      <c r="C10" s="20"/>
      <c r="D10" s="13">
        <v>120</v>
      </c>
      <c r="E10" s="2">
        <v>11.18</v>
      </c>
      <c r="F10" s="11">
        <f t="shared" si="0"/>
        <v>10.733452593917711</v>
      </c>
      <c r="G10" s="20"/>
      <c r="H10" s="27"/>
      <c r="I10" s="38">
        <v>2</v>
      </c>
      <c r="J10" s="20"/>
      <c r="K10" s="13">
        <v>120</v>
      </c>
      <c r="L10" s="2">
        <v>11.15</v>
      </c>
      <c r="M10" s="11">
        <f t="shared" si="1"/>
        <v>10.762331838565022</v>
      </c>
    </row>
    <row r="11" spans="1:13" ht="12.75">
      <c r="A11" s="27"/>
      <c r="B11" s="20"/>
      <c r="C11" s="20"/>
      <c r="D11" s="13">
        <v>140</v>
      </c>
      <c r="E11" s="2">
        <v>13.05</v>
      </c>
      <c r="F11" s="11">
        <f t="shared" si="0"/>
        <v>10.727969348659004</v>
      </c>
      <c r="G11" s="20"/>
      <c r="H11" s="27"/>
      <c r="I11" s="14"/>
      <c r="J11" s="20"/>
      <c r="K11" s="13">
        <v>140</v>
      </c>
      <c r="L11" s="2">
        <v>12.97</v>
      </c>
      <c r="M11" s="11">
        <f t="shared" si="1"/>
        <v>10.794140323824209</v>
      </c>
    </row>
    <row r="12" spans="1:13" ht="12.75">
      <c r="A12" s="27"/>
      <c r="B12" s="20"/>
      <c r="C12" s="20"/>
      <c r="D12" s="13">
        <v>160</v>
      </c>
      <c r="E12" s="2">
        <v>14.86</v>
      </c>
      <c r="F12" s="11">
        <f t="shared" si="0"/>
        <v>10.767160161507404</v>
      </c>
      <c r="G12" s="20"/>
      <c r="H12" s="27"/>
      <c r="I12" s="14"/>
      <c r="J12" s="14"/>
      <c r="K12" s="13">
        <v>160</v>
      </c>
      <c r="L12" s="2">
        <v>14.89</v>
      </c>
      <c r="M12" s="11">
        <f t="shared" si="1"/>
        <v>10.745466756212222</v>
      </c>
    </row>
    <row r="13" spans="1:13" ht="12.75">
      <c r="A13" s="27"/>
      <c r="B13" s="14"/>
      <c r="C13" s="14"/>
      <c r="D13" s="7">
        <v>180</v>
      </c>
      <c r="E13" s="1">
        <v>16.81</v>
      </c>
      <c r="F13" s="11">
        <f t="shared" si="0"/>
        <v>10.707911957168353</v>
      </c>
      <c r="G13" s="20"/>
      <c r="H13" s="27"/>
      <c r="I13" s="14"/>
      <c r="J13" s="14"/>
      <c r="K13" s="7">
        <v>180</v>
      </c>
      <c r="L13" s="1">
        <v>16.81</v>
      </c>
      <c r="M13" s="11">
        <f t="shared" si="1"/>
        <v>10.707911957168353</v>
      </c>
    </row>
    <row r="14" spans="1:13" ht="12.75">
      <c r="A14" s="27"/>
      <c r="B14" s="14"/>
      <c r="C14" s="14"/>
      <c r="D14" s="15" t="s">
        <v>11</v>
      </c>
      <c r="E14" s="15"/>
      <c r="F14" s="36">
        <f>AVERAGE(F5:F13)</f>
        <v>10.823330758033627</v>
      </c>
      <c r="G14" s="16"/>
      <c r="H14" s="27"/>
      <c r="I14" s="14"/>
      <c r="J14" s="14"/>
      <c r="K14" s="15" t="s">
        <v>11</v>
      </c>
      <c r="L14" s="15"/>
      <c r="M14" s="36">
        <f>AVERAGE(M5:M13)</f>
        <v>10.763456496355735</v>
      </c>
    </row>
    <row r="15" spans="1:13" ht="13.5" thickBot="1">
      <c r="A15" s="29"/>
      <c r="B15" s="30"/>
      <c r="C15" s="30"/>
      <c r="D15" s="31" t="s">
        <v>13</v>
      </c>
      <c r="E15" s="31"/>
      <c r="F15" s="36">
        <f>STDEV(F5:F13)</f>
        <v>0.15108560041801747</v>
      </c>
      <c r="G15" s="16"/>
      <c r="H15" s="29"/>
      <c r="I15" s="30"/>
      <c r="J15" s="30"/>
      <c r="K15" s="31" t="s">
        <v>13</v>
      </c>
      <c r="L15" s="31"/>
      <c r="M15" s="36">
        <f>STDEV(M5:M13)</f>
        <v>0.10117214894104301</v>
      </c>
    </row>
    <row r="16" spans="4:13" s="14" customFormat="1" ht="13.5" thickBot="1">
      <c r="D16" s="15"/>
      <c r="E16" s="15"/>
      <c r="F16" s="16"/>
      <c r="G16" s="16"/>
      <c r="K16" s="15"/>
      <c r="L16" s="15"/>
      <c r="M16" s="16"/>
    </row>
    <row r="17" spans="1:13" ht="14.25">
      <c r="A17" s="24" t="s">
        <v>3</v>
      </c>
      <c r="B17" s="25" t="s">
        <v>6</v>
      </c>
      <c r="C17" s="25" t="s">
        <v>4</v>
      </c>
      <c r="D17" s="6" t="s">
        <v>8</v>
      </c>
      <c r="E17" s="6" t="s">
        <v>5</v>
      </c>
      <c r="F17" s="4" t="s">
        <v>9</v>
      </c>
      <c r="G17" s="18"/>
      <c r="H17" s="24" t="s">
        <v>3</v>
      </c>
      <c r="I17" s="25" t="s">
        <v>6</v>
      </c>
      <c r="J17" s="25" t="s">
        <v>4</v>
      </c>
      <c r="K17" s="6" t="s">
        <v>8</v>
      </c>
      <c r="L17" s="6" t="s">
        <v>5</v>
      </c>
      <c r="M17" s="4" t="s">
        <v>9</v>
      </c>
    </row>
    <row r="18" spans="1:13" ht="14.25">
      <c r="A18" s="26" t="s">
        <v>2</v>
      </c>
      <c r="B18" s="15" t="s">
        <v>1</v>
      </c>
      <c r="C18" s="15" t="s">
        <v>0</v>
      </c>
      <c r="D18" s="1">
        <v>1</v>
      </c>
      <c r="E18" s="1">
        <v>0.3</v>
      </c>
      <c r="F18" s="10" t="s">
        <v>14</v>
      </c>
      <c r="G18" s="19"/>
      <c r="H18" s="26" t="s">
        <v>2</v>
      </c>
      <c r="I18" s="15" t="s">
        <v>1</v>
      </c>
      <c r="J18" s="15" t="s">
        <v>0</v>
      </c>
      <c r="K18" s="1">
        <v>1</v>
      </c>
      <c r="L18" s="1">
        <v>0.3</v>
      </c>
      <c r="M18" s="10" t="s">
        <v>14</v>
      </c>
    </row>
    <row r="19" spans="1:13" ht="13.5" thickBot="1">
      <c r="A19" s="27"/>
      <c r="B19" s="14"/>
      <c r="C19" s="21" t="s">
        <v>15</v>
      </c>
      <c r="D19" s="7">
        <v>0</v>
      </c>
      <c r="E19" s="2">
        <v>0</v>
      </c>
      <c r="F19" s="5"/>
      <c r="G19" s="15"/>
      <c r="H19" s="27"/>
      <c r="I19" s="14"/>
      <c r="J19" s="21" t="s">
        <v>15</v>
      </c>
      <c r="K19" s="7">
        <v>0</v>
      </c>
      <c r="L19" s="2">
        <v>0</v>
      </c>
      <c r="M19" s="5"/>
    </row>
    <row r="20" spans="1:13" ht="15.75" thickBot="1">
      <c r="A20" s="28">
        <f>((3*C20)/(4*3.14))^(1/3)</f>
        <v>2.2391154730499787</v>
      </c>
      <c r="B20" s="20">
        <f>3.14*A20^2</f>
        <v>15.742823639186748</v>
      </c>
      <c r="C20" s="34">
        <v>47</v>
      </c>
      <c r="D20" s="33">
        <v>20</v>
      </c>
      <c r="E20" s="2">
        <v>1.78</v>
      </c>
      <c r="F20" s="11">
        <f aca="true" t="shared" si="2" ref="F20:F28">D20/E20</f>
        <v>11.235955056179774</v>
      </c>
      <c r="G20" s="20"/>
      <c r="H20" s="28">
        <f>((3*J20)/(4*3.14))^(1/3)</f>
        <v>2.2391154730499787</v>
      </c>
      <c r="I20" s="20">
        <f>3.14*H20^2</f>
        <v>15.742823639186748</v>
      </c>
      <c r="J20" s="34">
        <v>47</v>
      </c>
      <c r="K20" s="33">
        <v>20</v>
      </c>
      <c r="L20" s="2">
        <v>1.74</v>
      </c>
      <c r="M20" s="11">
        <f>K20/L20</f>
        <v>11.494252873563218</v>
      </c>
    </row>
    <row r="21" spans="1:13" ht="12.75">
      <c r="A21" s="27"/>
      <c r="B21" s="14"/>
      <c r="C21" s="14"/>
      <c r="D21" s="13">
        <v>40</v>
      </c>
      <c r="E21" s="2">
        <v>3.72</v>
      </c>
      <c r="F21" s="11">
        <f t="shared" si="2"/>
        <v>10.75268817204301</v>
      </c>
      <c r="G21" s="20"/>
      <c r="H21" s="27"/>
      <c r="I21" s="14"/>
      <c r="J21" s="14"/>
      <c r="K21" s="13">
        <v>40</v>
      </c>
      <c r="L21" s="2">
        <v>3.52</v>
      </c>
      <c r="M21" s="11">
        <f aca="true" t="shared" si="3" ref="M21:M28">K21/L21</f>
        <v>11.363636363636363</v>
      </c>
    </row>
    <row r="22" spans="1:13" ht="12.75">
      <c r="A22" s="27"/>
      <c r="B22" s="20"/>
      <c r="C22" s="20"/>
      <c r="D22" s="13">
        <v>60</v>
      </c>
      <c r="E22" s="2">
        <v>5.45</v>
      </c>
      <c r="F22" s="11">
        <f t="shared" si="2"/>
        <v>11.009174311926605</v>
      </c>
      <c r="G22" s="20"/>
      <c r="H22" s="27"/>
      <c r="I22" s="20"/>
      <c r="J22" s="20"/>
      <c r="K22" s="13">
        <v>60</v>
      </c>
      <c r="L22" s="2">
        <v>5.23</v>
      </c>
      <c r="M22" s="11">
        <f t="shared" si="3"/>
        <v>11.47227533460803</v>
      </c>
    </row>
    <row r="23" spans="1:13" ht="12.75">
      <c r="A23" s="27"/>
      <c r="B23" s="20"/>
      <c r="C23" s="20"/>
      <c r="D23" s="13">
        <v>80</v>
      </c>
      <c r="E23" s="2">
        <v>7.44</v>
      </c>
      <c r="F23" s="11">
        <f t="shared" si="2"/>
        <v>10.75268817204301</v>
      </c>
      <c r="G23" s="20"/>
      <c r="H23" s="27"/>
      <c r="I23" s="20"/>
      <c r="J23" s="20"/>
      <c r="K23" s="13">
        <v>80</v>
      </c>
      <c r="L23" s="2">
        <v>6.99</v>
      </c>
      <c r="M23" s="11">
        <f t="shared" si="3"/>
        <v>11.444921316165951</v>
      </c>
    </row>
    <row r="24" spans="1:13" ht="12.75">
      <c r="A24" s="27"/>
      <c r="B24" s="20" t="s">
        <v>7</v>
      </c>
      <c r="C24" s="20"/>
      <c r="D24" s="13">
        <v>100</v>
      </c>
      <c r="E24" s="2">
        <v>9.3</v>
      </c>
      <c r="F24" s="11">
        <f t="shared" si="2"/>
        <v>10.75268817204301</v>
      </c>
      <c r="G24" s="20"/>
      <c r="H24" s="27"/>
      <c r="I24" s="20" t="s">
        <v>7</v>
      </c>
      <c r="J24" s="20"/>
      <c r="K24" s="13">
        <v>100</v>
      </c>
      <c r="L24" s="2">
        <v>8.82</v>
      </c>
      <c r="M24" s="11">
        <f t="shared" si="3"/>
        <v>11.337868480725623</v>
      </c>
    </row>
    <row r="25" spans="1:13" ht="12.75">
      <c r="A25" s="27"/>
      <c r="B25" s="38">
        <v>3</v>
      </c>
      <c r="C25" s="20"/>
      <c r="D25" s="13">
        <v>120</v>
      </c>
      <c r="E25" s="2">
        <v>10.99</v>
      </c>
      <c r="F25" s="11">
        <f t="shared" si="2"/>
        <v>10.91901728844404</v>
      </c>
      <c r="G25" s="20"/>
      <c r="H25" s="27"/>
      <c r="I25" s="38">
        <v>4</v>
      </c>
      <c r="J25" s="20"/>
      <c r="K25" s="13">
        <v>120</v>
      </c>
      <c r="L25" s="2">
        <v>10.41</v>
      </c>
      <c r="M25" s="11">
        <f t="shared" si="3"/>
        <v>11.527377521613833</v>
      </c>
    </row>
    <row r="26" spans="1:13" ht="12.75">
      <c r="A26" s="27"/>
      <c r="B26" s="20"/>
      <c r="C26" s="20"/>
      <c r="D26" s="13">
        <v>140</v>
      </c>
      <c r="E26" s="2">
        <v>12.91</v>
      </c>
      <c r="F26" s="11">
        <f t="shared" si="2"/>
        <v>10.844306738962045</v>
      </c>
      <c r="G26" s="20"/>
      <c r="H26" s="27"/>
      <c r="I26" s="20"/>
      <c r="J26" s="20"/>
      <c r="K26" s="13">
        <v>140</v>
      </c>
      <c r="L26" s="2">
        <v>12.17</v>
      </c>
      <c r="M26" s="11">
        <f t="shared" si="3"/>
        <v>11.503697617091207</v>
      </c>
    </row>
    <row r="27" spans="1:13" ht="12.75">
      <c r="A27" s="27"/>
      <c r="B27" s="14"/>
      <c r="C27" s="14"/>
      <c r="D27" s="13">
        <v>160</v>
      </c>
      <c r="E27" s="2">
        <v>14.77</v>
      </c>
      <c r="F27" s="11">
        <f t="shared" si="2"/>
        <v>10.832769126607989</v>
      </c>
      <c r="G27" s="20"/>
      <c r="H27" s="27"/>
      <c r="I27" s="14"/>
      <c r="J27" s="14"/>
      <c r="K27" s="13">
        <v>160</v>
      </c>
      <c r="L27" s="2">
        <v>14.21</v>
      </c>
      <c r="M27" s="11">
        <f t="shared" si="3"/>
        <v>11.259676284306826</v>
      </c>
    </row>
    <row r="28" spans="1:13" ht="12.75">
      <c r="A28" s="27"/>
      <c r="B28" s="14"/>
      <c r="C28" s="14"/>
      <c r="D28" s="7">
        <v>180</v>
      </c>
      <c r="E28" s="1">
        <v>16.71</v>
      </c>
      <c r="F28" s="11">
        <f t="shared" si="2"/>
        <v>10.771992818671453</v>
      </c>
      <c r="G28" s="20"/>
      <c r="H28" s="27"/>
      <c r="I28" s="14"/>
      <c r="J28" s="14"/>
      <c r="K28" s="7">
        <v>180</v>
      </c>
      <c r="L28" s="1">
        <v>16.02</v>
      </c>
      <c r="M28" s="11">
        <f t="shared" si="3"/>
        <v>11.235955056179776</v>
      </c>
    </row>
    <row r="29" spans="1:13" ht="12.75">
      <c r="A29" s="27"/>
      <c r="B29" s="14"/>
      <c r="C29" s="14"/>
      <c r="D29" s="22" t="s">
        <v>10</v>
      </c>
      <c r="E29" s="22"/>
      <c r="F29" s="36">
        <f>AVERAGE(F20:F28)</f>
        <v>10.874586650768993</v>
      </c>
      <c r="G29" s="16"/>
      <c r="H29" s="27"/>
      <c r="I29" s="14"/>
      <c r="J29" s="14"/>
      <c r="K29" s="22" t="s">
        <v>11</v>
      </c>
      <c r="L29" s="15"/>
      <c r="M29" s="36">
        <f>AVERAGE(M20:M28)</f>
        <v>11.404406760876759</v>
      </c>
    </row>
    <row r="30" spans="1:13" ht="13.5" thickBot="1">
      <c r="A30" s="29"/>
      <c r="B30" s="30"/>
      <c r="C30" s="30"/>
      <c r="D30" s="31" t="s">
        <v>13</v>
      </c>
      <c r="E30" s="32"/>
      <c r="F30" s="36">
        <f>STDEV(F20:F28)</f>
        <v>0.1614170973932572</v>
      </c>
      <c r="G30" s="16"/>
      <c r="H30" s="29"/>
      <c r="I30" s="30"/>
      <c r="J30" s="30"/>
      <c r="K30" s="31" t="s">
        <v>13</v>
      </c>
      <c r="L30" s="31"/>
      <c r="M30" s="36">
        <f>STDEV(M20:M28)</f>
        <v>0.10880764808814034</v>
      </c>
    </row>
    <row r="31" spans="4:13" s="14" customFormat="1" ht="13.5" thickBot="1">
      <c r="D31" s="15"/>
      <c r="E31" s="15"/>
      <c r="F31" s="16"/>
      <c r="G31" s="16"/>
      <c r="K31" s="15"/>
      <c r="L31" s="15"/>
      <c r="M31" s="16"/>
    </row>
    <row r="32" spans="1:13" ht="14.25">
      <c r="A32" s="24" t="s">
        <v>3</v>
      </c>
      <c r="B32" s="25" t="s">
        <v>6</v>
      </c>
      <c r="C32" s="25" t="s">
        <v>4</v>
      </c>
      <c r="D32" s="6" t="s">
        <v>8</v>
      </c>
      <c r="E32" s="6" t="s">
        <v>5</v>
      </c>
      <c r="F32" s="4" t="s">
        <v>9</v>
      </c>
      <c r="G32" s="18"/>
      <c r="H32" s="24" t="s">
        <v>3</v>
      </c>
      <c r="I32" s="25" t="s">
        <v>6</v>
      </c>
      <c r="J32" s="25" t="s">
        <v>4</v>
      </c>
      <c r="K32" s="6" t="s">
        <v>8</v>
      </c>
      <c r="L32" s="6" t="s">
        <v>5</v>
      </c>
      <c r="M32" s="4" t="s">
        <v>9</v>
      </c>
    </row>
    <row r="33" spans="1:13" ht="14.25">
      <c r="A33" s="26" t="s">
        <v>2</v>
      </c>
      <c r="B33" s="15" t="s">
        <v>1</v>
      </c>
      <c r="C33" s="15" t="s">
        <v>0</v>
      </c>
      <c r="D33" s="1">
        <v>1</v>
      </c>
      <c r="E33" s="1">
        <v>0.3</v>
      </c>
      <c r="F33" s="10" t="s">
        <v>14</v>
      </c>
      <c r="G33" s="19"/>
      <c r="H33" s="26" t="s">
        <v>2</v>
      </c>
      <c r="I33" s="15" t="s">
        <v>1</v>
      </c>
      <c r="J33" s="15" t="s">
        <v>0</v>
      </c>
      <c r="K33" s="1">
        <v>1</v>
      </c>
      <c r="L33" s="1">
        <v>0.3</v>
      </c>
      <c r="M33" s="10" t="s">
        <v>14</v>
      </c>
    </row>
    <row r="34" spans="1:13" ht="13.5" thickBot="1">
      <c r="A34" s="27"/>
      <c r="B34" s="14"/>
      <c r="C34" s="21" t="s">
        <v>15</v>
      </c>
      <c r="D34" s="7">
        <v>0</v>
      </c>
      <c r="E34" s="2">
        <v>0</v>
      </c>
      <c r="F34" s="5"/>
      <c r="G34" s="15"/>
      <c r="H34" s="27"/>
      <c r="I34" s="14"/>
      <c r="J34" s="21" t="s">
        <v>15</v>
      </c>
      <c r="K34" s="7">
        <v>0</v>
      </c>
      <c r="L34" s="2">
        <v>0</v>
      </c>
      <c r="M34" s="5"/>
    </row>
    <row r="35" spans="1:13" ht="15.75" thickBot="1">
      <c r="A35" s="28">
        <f>((3*C35)/(4*3.14))^(1/3)</f>
        <v>2.2391154730499787</v>
      </c>
      <c r="B35" s="20">
        <f>3.14*A35^2</f>
        <v>15.742823639186748</v>
      </c>
      <c r="C35" s="34">
        <v>47</v>
      </c>
      <c r="D35" s="33">
        <v>20</v>
      </c>
      <c r="E35" s="2">
        <v>1.88</v>
      </c>
      <c r="F35" s="11">
        <f>D35/E35</f>
        <v>10.638297872340425</v>
      </c>
      <c r="G35" s="20"/>
      <c r="H35" s="28">
        <f>((3*J35)/(4*3.14))^(1/3)</f>
        <v>2.2391154730499787</v>
      </c>
      <c r="I35" s="20">
        <f>3.14*H35^2</f>
        <v>15.742823639186748</v>
      </c>
      <c r="J35" s="34">
        <v>47</v>
      </c>
      <c r="K35" s="33">
        <v>20</v>
      </c>
      <c r="L35" s="2">
        <v>1.78</v>
      </c>
      <c r="M35" s="11">
        <f aca="true" t="shared" si="4" ref="M35:M43">K35/L35</f>
        <v>11.235955056179774</v>
      </c>
    </row>
    <row r="36" spans="1:13" ht="12.75">
      <c r="A36" s="27"/>
      <c r="B36" s="14"/>
      <c r="C36" s="14"/>
      <c r="D36" s="13">
        <v>40</v>
      </c>
      <c r="E36" s="2">
        <v>3.77</v>
      </c>
      <c r="F36" s="11">
        <f aca="true" t="shared" si="5" ref="F36:F43">D36/E36</f>
        <v>10.610079575596817</v>
      </c>
      <c r="G36" s="20"/>
      <c r="H36" s="27"/>
      <c r="I36" s="14"/>
      <c r="J36" s="14"/>
      <c r="K36" s="13">
        <v>40</v>
      </c>
      <c r="L36" s="2">
        <v>3.58</v>
      </c>
      <c r="M36" s="11">
        <f t="shared" si="4"/>
        <v>11.1731843575419</v>
      </c>
    </row>
    <row r="37" spans="1:13" ht="12.75">
      <c r="A37" s="27"/>
      <c r="B37" s="20"/>
      <c r="C37" s="20"/>
      <c r="D37" s="13">
        <v>60</v>
      </c>
      <c r="E37" s="2">
        <v>5.67</v>
      </c>
      <c r="F37" s="11">
        <f t="shared" si="5"/>
        <v>10.582010582010582</v>
      </c>
      <c r="G37" s="20"/>
      <c r="H37" s="27"/>
      <c r="I37" s="20"/>
      <c r="J37" s="20"/>
      <c r="K37" s="13">
        <v>60</v>
      </c>
      <c r="L37" s="2">
        <v>5.45</v>
      </c>
      <c r="M37" s="11">
        <f t="shared" si="4"/>
        <v>11.009174311926605</v>
      </c>
    </row>
    <row r="38" spans="1:13" ht="12.75">
      <c r="A38" s="27"/>
      <c r="B38" s="20"/>
      <c r="C38" s="20"/>
      <c r="D38" s="13">
        <v>80</v>
      </c>
      <c r="E38" s="2">
        <v>7.51</v>
      </c>
      <c r="F38" s="11">
        <f t="shared" si="5"/>
        <v>10.652463382157125</v>
      </c>
      <c r="G38" s="20"/>
      <c r="H38" s="27"/>
      <c r="I38" s="20"/>
      <c r="J38" s="20"/>
      <c r="K38" s="13">
        <v>80</v>
      </c>
      <c r="L38" s="2">
        <v>7.35</v>
      </c>
      <c r="M38" s="11">
        <f t="shared" si="4"/>
        <v>10.884353741496598</v>
      </c>
    </row>
    <row r="39" spans="1:13" ht="12.75">
      <c r="A39" s="27"/>
      <c r="B39" s="20" t="s">
        <v>7</v>
      </c>
      <c r="C39" s="20"/>
      <c r="D39" s="13">
        <v>100</v>
      </c>
      <c r="E39" s="2">
        <v>9.35</v>
      </c>
      <c r="F39" s="11">
        <f t="shared" si="5"/>
        <v>10.695187165775401</v>
      </c>
      <c r="G39" s="20"/>
      <c r="H39" s="27"/>
      <c r="I39" s="20" t="s">
        <v>7</v>
      </c>
      <c r="J39" s="20"/>
      <c r="K39" s="13">
        <v>100</v>
      </c>
      <c r="L39" s="2">
        <v>9.28</v>
      </c>
      <c r="M39" s="11">
        <f t="shared" si="4"/>
        <v>10.775862068965518</v>
      </c>
    </row>
    <row r="40" spans="1:13" ht="12.75">
      <c r="A40" s="27"/>
      <c r="B40" s="38">
        <v>5</v>
      </c>
      <c r="C40" s="20"/>
      <c r="D40" s="13">
        <v>120</v>
      </c>
      <c r="E40" s="2">
        <v>11.23</v>
      </c>
      <c r="F40" s="11">
        <f t="shared" si="5"/>
        <v>10.685663401602849</v>
      </c>
      <c r="G40" s="20"/>
      <c r="H40" s="27"/>
      <c r="I40" s="38">
        <v>6</v>
      </c>
      <c r="J40" s="20"/>
      <c r="K40" s="13">
        <v>120</v>
      </c>
      <c r="L40" s="2">
        <v>11</v>
      </c>
      <c r="M40" s="11">
        <f t="shared" si="4"/>
        <v>10.909090909090908</v>
      </c>
    </row>
    <row r="41" spans="1:13" ht="12.75">
      <c r="A41" s="27"/>
      <c r="B41" s="20"/>
      <c r="C41" s="20"/>
      <c r="D41" s="13">
        <v>140</v>
      </c>
      <c r="E41" s="2">
        <v>13.09</v>
      </c>
      <c r="F41" s="11">
        <f t="shared" si="5"/>
        <v>10.695187165775401</v>
      </c>
      <c r="G41" s="20"/>
      <c r="H41" s="27"/>
      <c r="I41" s="20"/>
      <c r="J41" s="20"/>
      <c r="K41" s="13">
        <v>140</v>
      </c>
      <c r="L41" s="2">
        <v>12.9</v>
      </c>
      <c r="M41" s="11">
        <f t="shared" si="4"/>
        <v>10.852713178294573</v>
      </c>
    </row>
    <row r="42" spans="1:13" ht="12.75">
      <c r="A42" s="27"/>
      <c r="B42" s="20"/>
      <c r="C42" s="20"/>
      <c r="D42" s="13">
        <v>160</v>
      </c>
      <c r="E42" s="2">
        <v>14.97</v>
      </c>
      <c r="F42" s="11">
        <f t="shared" si="5"/>
        <v>10.688042752171008</v>
      </c>
      <c r="G42" s="20"/>
      <c r="H42" s="27"/>
      <c r="I42" s="20"/>
      <c r="J42" s="20"/>
      <c r="K42" s="13">
        <v>160</v>
      </c>
      <c r="L42" s="2">
        <v>14.68</v>
      </c>
      <c r="M42" s="11">
        <f t="shared" si="4"/>
        <v>10.899182561307903</v>
      </c>
    </row>
    <row r="43" spans="1:13" ht="12.75">
      <c r="A43" s="27"/>
      <c r="B43" s="14"/>
      <c r="C43" s="14"/>
      <c r="D43" s="7">
        <v>180</v>
      </c>
      <c r="E43" s="1">
        <v>16.96</v>
      </c>
      <c r="F43" s="11">
        <f t="shared" si="5"/>
        <v>10.61320754716981</v>
      </c>
      <c r="G43" s="20"/>
      <c r="H43" s="27"/>
      <c r="I43" s="14"/>
      <c r="J43" s="14"/>
      <c r="K43" s="7">
        <v>180</v>
      </c>
      <c r="L43" s="1">
        <v>16.88</v>
      </c>
      <c r="M43" s="11">
        <f t="shared" si="4"/>
        <v>10.66350710900474</v>
      </c>
    </row>
    <row r="44" spans="1:13" ht="12.75">
      <c r="A44" s="27"/>
      <c r="B44" s="14"/>
      <c r="C44" s="14"/>
      <c r="D44" s="15" t="s">
        <v>10</v>
      </c>
      <c r="E44" s="15"/>
      <c r="F44" s="36">
        <f>AVERAGE(F35:F43)</f>
        <v>10.651126604955492</v>
      </c>
      <c r="G44" s="16"/>
      <c r="H44" s="27"/>
      <c r="I44" s="14"/>
      <c r="J44" s="14"/>
      <c r="K44" s="15" t="s">
        <v>11</v>
      </c>
      <c r="L44" s="15"/>
      <c r="M44" s="36">
        <f>AVERAGE(M35:M43)</f>
        <v>10.933669254867615</v>
      </c>
    </row>
    <row r="45" spans="1:13" ht="13.5" thickBot="1">
      <c r="A45" s="29"/>
      <c r="B45" s="30"/>
      <c r="C45" s="30"/>
      <c r="D45" s="31" t="s">
        <v>13</v>
      </c>
      <c r="E45" s="31"/>
      <c r="F45" s="36">
        <f>STDEV(F35:F43)</f>
        <v>0.04257986588675306</v>
      </c>
      <c r="G45" s="16"/>
      <c r="H45" s="29"/>
      <c r="I45" s="30"/>
      <c r="J45" s="30"/>
      <c r="K45" s="31" t="s">
        <v>13</v>
      </c>
      <c r="L45" s="31"/>
      <c r="M45" s="36">
        <f>STDEV(M35:M43)</f>
        <v>0.18135435961532015</v>
      </c>
    </row>
    <row r="46" spans="1:13" ht="13.5" thickBot="1">
      <c r="A46" s="14"/>
      <c r="B46" s="14"/>
      <c r="C46" s="14"/>
      <c r="D46" s="15"/>
      <c r="E46" s="15"/>
      <c r="F46" s="16"/>
      <c r="G46" s="16"/>
      <c r="H46" s="14"/>
      <c r="I46" s="14"/>
      <c r="J46" s="14"/>
      <c r="K46" s="15"/>
      <c r="L46" s="15"/>
      <c r="M46" s="16"/>
    </row>
    <row r="47" spans="1:13" ht="14.25">
      <c r="A47" s="24" t="s">
        <v>3</v>
      </c>
      <c r="B47" s="25" t="s">
        <v>6</v>
      </c>
      <c r="C47" s="25" t="s">
        <v>4</v>
      </c>
      <c r="D47" s="6" t="s">
        <v>8</v>
      </c>
      <c r="E47" s="6" t="s">
        <v>5</v>
      </c>
      <c r="F47" s="4" t="s">
        <v>9</v>
      </c>
      <c r="G47" s="18"/>
      <c r="H47" s="24" t="s">
        <v>3</v>
      </c>
      <c r="I47" s="25" t="s">
        <v>6</v>
      </c>
      <c r="J47" s="25" t="s">
        <v>4</v>
      </c>
      <c r="K47" s="6" t="s">
        <v>8</v>
      </c>
      <c r="L47" s="6" t="s">
        <v>5</v>
      </c>
      <c r="M47" s="4" t="s">
        <v>9</v>
      </c>
    </row>
    <row r="48" spans="1:13" ht="14.25">
      <c r="A48" s="26" t="s">
        <v>2</v>
      </c>
      <c r="B48" s="15" t="s">
        <v>1</v>
      </c>
      <c r="C48" s="15" t="s">
        <v>0</v>
      </c>
      <c r="D48" s="1">
        <v>1</v>
      </c>
      <c r="E48" s="1">
        <v>0.3</v>
      </c>
      <c r="F48" s="10" t="s">
        <v>14</v>
      </c>
      <c r="G48" s="19"/>
      <c r="H48" s="26" t="s">
        <v>2</v>
      </c>
      <c r="I48" s="15" t="s">
        <v>1</v>
      </c>
      <c r="J48" s="15" t="s">
        <v>0</v>
      </c>
      <c r="K48" s="1">
        <v>1</v>
      </c>
      <c r="L48" s="1">
        <v>0.3</v>
      </c>
      <c r="M48" s="10" t="s">
        <v>14</v>
      </c>
    </row>
    <row r="49" spans="1:13" ht="13.5" thickBot="1">
      <c r="A49" s="27"/>
      <c r="B49" s="14"/>
      <c r="C49" s="21" t="s">
        <v>15</v>
      </c>
      <c r="D49" s="7">
        <v>0</v>
      </c>
      <c r="E49" s="2">
        <v>0</v>
      </c>
      <c r="F49" s="5"/>
      <c r="G49" s="15"/>
      <c r="H49" s="27"/>
      <c r="I49" s="14"/>
      <c r="J49" s="21" t="s">
        <v>15</v>
      </c>
      <c r="K49" s="7">
        <v>0</v>
      </c>
      <c r="L49" s="2">
        <v>0</v>
      </c>
      <c r="M49" s="5"/>
    </row>
    <row r="50" spans="1:13" ht="15.75" thickBot="1">
      <c r="A50" s="28">
        <f>((3*C50)/(4*3.14))^(1/3)</f>
        <v>2.2391154730499787</v>
      </c>
      <c r="B50" s="20">
        <f>3.14*A50^2</f>
        <v>15.742823639186748</v>
      </c>
      <c r="C50" s="34">
        <v>47</v>
      </c>
      <c r="D50" s="33">
        <v>20</v>
      </c>
      <c r="E50" s="2">
        <v>1.81</v>
      </c>
      <c r="F50" s="11">
        <f aca="true" t="shared" si="6" ref="F50:F58">D50/E50</f>
        <v>11.049723756906078</v>
      </c>
      <c r="G50" s="20"/>
      <c r="H50" s="28">
        <f>((3*J50)/(4*3.14))^(1/3)</f>
        <v>2.2391154730499787</v>
      </c>
      <c r="I50" s="20">
        <f>3.14*H50^2</f>
        <v>15.742823639186748</v>
      </c>
      <c r="J50" s="34">
        <v>47</v>
      </c>
      <c r="K50" s="33">
        <v>20</v>
      </c>
      <c r="L50" s="2">
        <v>1.81</v>
      </c>
      <c r="M50" s="11">
        <f aca="true" t="shared" si="7" ref="M50:M58">K50/L50</f>
        <v>11.049723756906078</v>
      </c>
    </row>
    <row r="51" spans="1:13" ht="12.75">
      <c r="A51" s="27"/>
      <c r="B51" s="14"/>
      <c r="C51" s="14"/>
      <c r="D51" s="13">
        <v>40</v>
      </c>
      <c r="E51" s="2">
        <v>3.56</v>
      </c>
      <c r="F51" s="11">
        <f>D51/E51</f>
        <v>11.235955056179774</v>
      </c>
      <c r="G51" s="20"/>
      <c r="H51" s="27"/>
      <c r="I51" s="14"/>
      <c r="J51" s="14"/>
      <c r="K51" s="13">
        <v>40</v>
      </c>
      <c r="L51" s="2">
        <v>3.75</v>
      </c>
      <c r="M51" s="11">
        <f t="shared" si="7"/>
        <v>10.666666666666666</v>
      </c>
    </row>
    <row r="52" spans="1:13" ht="12.75">
      <c r="A52" s="27"/>
      <c r="B52" s="20"/>
      <c r="C52" s="20"/>
      <c r="D52" s="13">
        <v>60</v>
      </c>
      <c r="E52" s="2">
        <v>5.33</v>
      </c>
      <c r="F52" s="11">
        <f t="shared" si="6"/>
        <v>11.25703564727955</v>
      </c>
      <c r="G52" s="20"/>
      <c r="H52" s="27"/>
      <c r="I52" s="20"/>
      <c r="J52" s="20"/>
      <c r="K52" s="13">
        <v>60</v>
      </c>
      <c r="L52" s="2">
        <v>5.49</v>
      </c>
      <c r="M52" s="11">
        <f t="shared" si="7"/>
        <v>10.92896174863388</v>
      </c>
    </row>
    <row r="53" spans="1:13" ht="12.75">
      <c r="A53" s="27"/>
      <c r="B53" s="20"/>
      <c r="C53" s="20"/>
      <c r="D53" s="13">
        <v>80</v>
      </c>
      <c r="E53" s="2">
        <v>7.26</v>
      </c>
      <c r="F53" s="11">
        <f t="shared" si="6"/>
        <v>11.019283746556475</v>
      </c>
      <c r="G53" s="20"/>
      <c r="H53" s="27"/>
      <c r="I53" s="20"/>
      <c r="J53" s="20"/>
      <c r="K53" s="13">
        <v>80</v>
      </c>
      <c r="L53" s="2">
        <v>7.34</v>
      </c>
      <c r="M53" s="11">
        <f t="shared" si="7"/>
        <v>10.899182561307903</v>
      </c>
    </row>
    <row r="54" spans="1:13" ht="12.75">
      <c r="A54" s="27"/>
      <c r="B54" s="20" t="s">
        <v>7</v>
      </c>
      <c r="C54" s="20"/>
      <c r="D54" s="13">
        <v>100</v>
      </c>
      <c r="E54" s="2">
        <v>8.99</v>
      </c>
      <c r="F54" s="11">
        <f t="shared" si="6"/>
        <v>11.123470522803114</v>
      </c>
      <c r="G54" s="20"/>
      <c r="H54" s="27"/>
      <c r="I54" s="20" t="s">
        <v>7</v>
      </c>
      <c r="J54" s="20"/>
      <c r="K54" s="13">
        <v>100</v>
      </c>
      <c r="L54" s="2">
        <v>9.12</v>
      </c>
      <c r="M54" s="11">
        <f t="shared" si="7"/>
        <v>10.964912280701755</v>
      </c>
    </row>
    <row r="55" spans="1:13" ht="12.75">
      <c r="A55" s="27"/>
      <c r="B55" s="38">
        <v>7</v>
      </c>
      <c r="C55" s="20"/>
      <c r="D55" s="13">
        <v>120</v>
      </c>
      <c r="E55" s="2">
        <v>10.85</v>
      </c>
      <c r="F55" s="11">
        <f t="shared" si="6"/>
        <v>11.059907834101383</v>
      </c>
      <c r="G55" s="20"/>
      <c r="H55" s="27"/>
      <c r="I55" s="38">
        <v>8</v>
      </c>
      <c r="J55" s="20"/>
      <c r="K55" s="13">
        <v>120</v>
      </c>
      <c r="L55" s="2">
        <v>10.9</v>
      </c>
      <c r="M55" s="11">
        <f t="shared" si="7"/>
        <v>11.009174311926605</v>
      </c>
    </row>
    <row r="56" spans="1:13" ht="12.75">
      <c r="A56" s="27"/>
      <c r="B56" s="20"/>
      <c r="C56" s="20"/>
      <c r="D56" s="13">
        <v>140</v>
      </c>
      <c r="E56" s="2">
        <v>12.67</v>
      </c>
      <c r="F56" s="11">
        <f t="shared" si="6"/>
        <v>11.049723756906078</v>
      </c>
      <c r="G56" s="20"/>
      <c r="H56" s="27"/>
      <c r="I56" s="20"/>
      <c r="J56" s="20"/>
      <c r="K56" s="13">
        <v>140</v>
      </c>
      <c r="L56" s="2">
        <v>12.71</v>
      </c>
      <c r="M56" s="11">
        <f t="shared" si="7"/>
        <v>11.01494885916601</v>
      </c>
    </row>
    <row r="57" spans="1:13" ht="12.75">
      <c r="A57" s="27"/>
      <c r="B57" s="20"/>
      <c r="C57" s="20"/>
      <c r="D57" s="13">
        <v>160</v>
      </c>
      <c r="E57" s="2">
        <v>14.55</v>
      </c>
      <c r="F57" s="11">
        <f t="shared" si="6"/>
        <v>10.996563573883162</v>
      </c>
      <c r="G57" s="20"/>
      <c r="H57" s="27"/>
      <c r="I57" s="20"/>
      <c r="J57" s="20"/>
      <c r="K57" s="13">
        <v>160</v>
      </c>
      <c r="L57" s="2">
        <v>14.59</v>
      </c>
      <c r="M57" s="11">
        <f t="shared" si="7"/>
        <v>10.966415352981494</v>
      </c>
    </row>
    <row r="58" spans="1:13" ht="12.75">
      <c r="A58" s="27"/>
      <c r="B58" s="14"/>
      <c r="C58" s="14"/>
      <c r="D58" s="7">
        <v>180</v>
      </c>
      <c r="E58" s="1">
        <v>16.45</v>
      </c>
      <c r="F58" s="11">
        <f t="shared" si="6"/>
        <v>10.942249240121582</v>
      </c>
      <c r="G58" s="20"/>
      <c r="H58" s="27"/>
      <c r="I58" s="14"/>
      <c r="J58" s="14"/>
      <c r="K58" s="7">
        <v>180</v>
      </c>
      <c r="L58" s="1">
        <v>16.55</v>
      </c>
      <c r="M58" s="11">
        <f t="shared" si="7"/>
        <v>10.876132930513595</v>
      </c>
    </row>
    <row r="59" spans="1:13" ht="12.75">
      <c r="A59" s="27"/>
      <c r="B59" s="14"/>
      <c r="C59" s="14"/>
      <c r="D59" s="22" t="s">
        <v>10</v>
      </c>
      <c r="E59" s="15"/>
      <c r="F59" s="36">
        <f>AVERAGE(F50:F58)</f>
        <v>11.081545903859688</v>
      </c>
      <c r="G59" s="16"/>
      <c r="H59" s="27"/>
      <c r="I59" s="14"/>
      <c r="J59" s="14"/>
      <c r="K59" s="15" t="s">
        <v>12</v>
      </c>
      <c r="L59" s="15"/>
      <c r="M59" s="36">
        <f>AVERAGE(M50:M58)</f>
        <v>10.93067982986711</v>
      </c>
    </row>
    <row r="60" spans="1:13" ht="13.5" thickBot="1">
      <c r="A60" s="29"/>
      <c r="B60" s="30"/>
      <c r="C60" s="30"/>
      <c r="D60" s="31" t="s">
        <v>13</v>
      </c>
      <c r="E60" s="31"/>
      <c r="F60" s="36">
        <f>STDEV(F50:F58)</f>
        <v>0.10570722973404523</v>
      </c>
      <c r="G60" s="16"/>
      <c r="H60" s="29"/>
      <c r="I60" s="30"/>
      <c r="J60" s="30"/>
      <c r="K60" s="31" t="s">
        <v>13</v>
      </c>
      <c r="L60" s="31"/>
      <c r="M60" s="36">
        <f>STDEV(M50:M58)</f>
        <v>0.11377408656091985</v>
      </c>
    </row>
    <row r="61" spans="4:13" s="14" customFormat="1" ht="13.5" thickBot="1">
      <c r="D61" s="15"/>
      <c r="E61" s="15"/>
      <c r="F61" s="16"/>
      <c r="G61" s="16"/>
      <c r="K61" s="15"/>
      <c r="L61" s="15"/>
      <c r="M61" s="16"/>
    </row>
    <row r="62" spans="1:13" ht="14.25">
      <c r="A62" s="24" t="s">
        <v>3</v>
      </c>
      <c r="B62" s="25" t="s">
        <v>6</v>
      </c>
      <c r="C62" s="25" t="s">
        <v>4</v>
      </c>
      <c r="D62" s="6" t="s">
        <v>8</v>
      </c>
      <c r="E62" s="6" t="s">
        <v>5</v>
      </c>
      <c r="F62" s="4" t="s">
        <v>9</v>
      </c>
      <c r="G62" s="18"/>
      <c r="H62" s="24" t="s">
        <v>3</v>
      </c>
      <c r="I62" s="25" t="s">
        <v>6</v>
      </c>
      <c r="J62" s="25" t="s">
        <v>4</v>
      </c>
      <c r="K62" s="6" t="s">
        <v>8</v>
      </c>
      <c r="L62" s="6" t="s">
        <v>5</v>
      </c>
      <c r="M62" s="4" t="s">
        <v>9</v>
      </c>
    </row>
    <row r="63" spans="1:13" ht="14.25">
      <c r="A63" s="26" t="s">
        <v>2</v>
      </c>
      <c r="B63" s="15" t="s">
        <v>1</v>
      </c>
      <c r="C63" s="15" t="s">
        <v>0</v>
      </c>
      <c r="D63" s="1">
        <v>1</v>
      </c>
      <c r="E63" s="1">
        <v>0.3</v>
      </c>
      <c r="F63" s="10" t="s">
        <v>14</v>
      </c>
      <c r="G63" s="19"/>
      <c r="H63" s="26" t="s">
        <v>2</v>
      </c>
      <c r="I63" s="15" t="s">
        <v>1</v>
      </c>
      <c r="J63" s="15" t="s">
        <v>0</v>
      </c>
      <c r="K63" s="1">
        <v>1</v>
      </c>
      <c r="L63" s="1">
        <v>0.3</v>
      </c>
      <c r="M63" s="10" t="s">
        <v>14</v>
      </c>
    </row>
    <row r="64" spans="1:13" ht="13.5" thickBot="1">
      <c r="A64" s="27"/>
      <c r="B64" s="14"/>
      <c r="C64" s="21" t="s">
        <v>15</v>
      </c>
      <c r="D64" s="7">
        <v>0</v>
      </c>
      <c r="E64" s="2">
        <v>0</v>
      </c>
      <c r="F64" s="5"/>
      <c r="G64" s="15"/>
      <c r="H64" s="27"/>
      <c r="I64" s="14"/>
      <c r="J64" s="21" t="s">
        <v>15</v>
      </c>
      <c r="K64" s="7">
        <v>0</v>
      </c>
      <c r="L64" s="2">
        <v>0</v>
      </c>
      <c r="M64" s="5"/>
    </row>
    <row r="65" spans="1:13" ht="15.75" thickBot="1">
      <c r="A65" s="28">
        <f>((3*C65)/(4*3.14))^(1/3)</f>
        <v>2.2391154730499787</v>
      </c>
      <c r="B65" s="20">
        <f>3.14*A65^2</f>
        <v>15.742823639186748</v>
      </c>
      <c r="C65" s="34">
        <v>47</v>
      </c>
      <c r="D65" s="33">
        <v>20</v>
      </c>
      <c r="E65" s="2">
        <v>1.71</v>
      </c>
      <c r="F65" s="11">
        <f aca="true" t="shared" si="8" ref="F65:F73">D65/E65</f>
        <v>11.695906432748538</v>
      </c>
      <c r="G65" s="20"/>
      <c r="H65" s="28">
        <f>((3*J65)/(4*3.14))^(1/3)</f>
        <v>2.2391154730499787</v>
      </c>
      <c r="I65" s="20">
        <f>3.14*H65^2</f>
        <v>15.742823639186748</v>
      </c>
      <c r="J65" s="34">
        <v>47</v>
      </c>
      <c r="K65" s="33">
        <v>20</v>
      </c>
      <c r="L65" s="2">
        <v>1.8</v>
      </c>
      <c r="M65" s="11">
        <f aca="true" t="shared" si="9" ref="M65:M73">K65/L65</f>
        <v>11.11111111111111</v>
      </c>
    </row>
    <row r="66" spans="1:13" ht="12.75">
      <c r="A66" s="27"/>
      <c r="B66" s="14"/>
      <c r="C66" s="14"/>
      <c r="D66" s="13">
        <v>40</v>
      </c>
      <c r="E66" s="2">
        <v>3.48</v>
      </c>
      <c r="F66" s="11">
        <f t="shared" si="8"/>
        <v>11.494252873563218</v>
      </c>
      <c r="G66" s="20"/>
      <c r="H66" s="27"/>
      <c r="I66" s="14"/>
      <c r="J66" s="14"/>
      <c r="K66" s="13">
        <v>40</v>
      </c>
      <c r="L66" s="2">
        <v>3.59</v>
      </c>
      <c r="M66" s="11">
        <f t="shared" si="9"/>
        <v>11.142061281337048</v>
      </c>
    </row>
    <row r="67" spans="1:13" ht="12.75">
      <c r="A67" s="27"/>
      <c r="B67" s="20"/>
      <c r="C67" s="20"/>
      <c r="D67" s="13">
        <v>60</v>
      </c>
      <c r="E67" s="2">
        <v>5.24</v>
      </c>
      <c r="F67" s="11">
        <f t="shared" si="8"/>
        <v>11.450381679389313</v>
      </c>
      <c r="G67" s="20"/>
      <c r="H67" s="27"/>
      <c r="I67" s="20"/>
      <c r="J67" s="20"/>
      <c r="K67" s="13">
        <v>60</v>
      </c>
      <c r="L67" s="2">
        <v>5.44</v>
      </c>
      <c r="M67" s="11">
        <f t="shared" si="9"/>
        <v>11.029411764705882</v>
      </c>
    </row>
    <row r="68" spans="1:13" ht="12.75">
      <c r="A68" s="27"/>
      <c r="B68" s="20"/>
      <c r="C68" s="20"/>
      <c r="D68" s="13">
        <v>80</v>
      </c>
      <c r="E68" s="2">
        <v>7.13</v>
      </c>
      <c r="F68" s="11">
        <f t="shared" si="8"/>
        <v>11.220196353436185</v>
      </c>
      <c r="G68" s="20"/>
      <c r="H68" s="27"/>
      <c r="I68" s="20"/>
      <c r="J68" s="20"/>
      <c r="K68" s="13">
        <v>80</v>
      </c>
      <c r="L68" s="2">
        <v>7.25</v>
      </c>
      <c r="M68" s="11">
        <f t="shared" si="9"/>
        <v>11.03448275862069</v>
      </c>
    </row>
    <row r="69" spans="1:13" ht="12.75">
      <c r="A69" s="27"/>
      <c r="B69" s="20" t="s">
        <v>7</v>
      </c>
      <c r="C69" s="20"/>
      <c r="D69" s="13">
        <v>100</v>
      </c>
      <c r="E69" s="2">
        <v>8.87</v>
      </c>
      <c r="F69" s="11">
        <f t="shared" si="8"/>
        <v>11.273957158962798</v>
      </c>
      <c r="G69" s="20"/>
      <c r="H69" s="27"/>
      <c r="I69" s="20" t="s">
        <v>7</v>
      </c>
      <c r="J69" s="20"/>
      <c r="K69" s="13">
        <v>100</v>
      </c>
      <c r="L69" s="2">
        <v>9.11</v>
      </c>
      <c r="M69" s="11">
        <f t="shared" si="9"/>
        <v>10.976948408342482</v>
      </c>
    </row>
    <row r="70" spans="1:13" ht="12.75">
      <c r="A70" s="27"/>
      <c r="B70" s="38">
        <v>9</v>
      </c>
      <c r="C70" s="20"/>
      <c r="D70" s="13">
        <v>120</v>
      </c>
      <c r="E70" s="2">
        <v>10.66</v>
      </c>
      <c r="F70" s="11">
        <f t="shared" si="8"/>
        <v>11.25703564727955</v>
      </c>
      <c r="G70" s="20"/>
      <c r="H70" s="27"/>
      <c r="I70" s="38">
        <v>10</v>
      </c>
      <c r="J70" s="20"/>
      <c r="K70" s="13">
        <v>120</v>
      </c>
      <c r="L70" s="2">
        <v>10.9</v>
      </c>
      <c r="M70" s="11">
        <f t="shared" si="9"/>
        <v>11.009174311926605</v>
      </c>
    </row>
    <row r="71" spans="1:13" ht="12.75">
      <c r="A71" s="27"/>
      <c r="B71" s="20"/>
      <c r="C71" s="20"/>
      <c r="D71" s="13">
        <v>140</v>
      </c>
      <c r="E71" s="2">
        <v>12.45</v>
      </c>
      <c r="F71" s="11">
        <f t="shared" si="8"/>
        <v>11.244979919678716</v>
      </c>
      <c r="G71" s="20"/>
      <c r="H71" s="27"/>
      <c r="I71" s="20"/>
      <c r="J71" s="20"/>
      <c r="K71" s="13">
        <v>140</v>
      </c>
      <c r="L71" s="2">
        <v>12.75</v>
      </c>
      <c r="M71" s="11">
        <f t="shared" si="9"/>
        <v>10.980392156862745</v>
      </c>
    </row>
    <row r="72" spans="1:13" ht="12.75">
      <c r="A72" s="27"/>
      <c r="B72" s="20"/>
      <c r="C72" s="20"/>
      <c r="D72" s="13">
        <v>160</v>
      </c>
      <c r="E72" s="2">
        <v>14.43</v>
      </c>
      <c r="F72" s="11">
        <f t="shared" si="8"/>
        <v>11.088011088011088</v>
      </c>
      <c r="G72" s="20"/>
      <c r="H72" s="27"/>
      <c r="I72" s="20"/>
      <c r="J72" s="20"/>
      <c r="K72" s="13">
        <v>160</v>
      </c>
      <c r="L72" s="2">
        <v>14.67</v>
      </c>
      <c r="M72" s="11">
        <f t="shared" si="9"/>
        <v>10.906612133605998</v>
      </c>
    </row>
    <row r="73" spans="1:13" ht="12.75">
      <c r="A73" s="27"/>
      <c r="B73" s="14"/>
      <c r="C73" s="14"/>
      <c r="D73" s="7">
        <v>180</v>
      </c>
      <c r="E73" s="1">
        <v>16.42</v>
      </c>
      <c r="F73" s="11">
        <f t="shared" si="8"/>
        <v>10.962241169305724</v>
      </c>
      <c r="G73" s="20"/>
      <c r="H73" s="27"/>
      <c r="I73" s="14"/>
      <c r="J73" s="14"/>
      <c r="K73" s="7">
        <v>180</v>
      </c>
      <c r="L73" s="1">
        <v>16.67</v>
      </c>
      <c r="M73" s="11">
        <f t="shared" si="9"/>
        <v>10.797840431913617</v>
      </c>
    </row>
    <row r="74" spans="1:13" ht="12.75">
      <c r="A74" s="27"/>
      <c r="B74" s="14"/>
      <c r="C74" s="14"/>
      <c r="D74" s="15" t="s">
        <v>10</v>
      </c>
      <c r="E74" s="15"/>
      <c r="F74" s="36">
        <f>AVERAGE(F65:F73)</f>
        <v>11.298551369152792</v>
      </c>
      <c r="G74" s="16"/>
      <c r="H74" s="27"/>
      <c r="I74" s="14"/>
      <c r="J74" s="14"/>
      <c r="K74" s="15" t="s">
        <v>12</v>
      </c>
      <c r="L74" s="15"/>
      <c r="M74" s="36">
        <f>AVERAGE(M65:M73)</f>
        <v>10.998670484269574</v>
      </c>
    </row>
    <row r="75" spans="1:13" ht="13.5" thickBot="1">
      <c r="A75" s="29"/>
      <c r="B75" s="30"/>
      <c r="C75" s="30"/>
      <c r="D75" s="31" t="s">
        <v>13</v>
      </c>
      <c r="E75" s="30"/>
      <c r="F75" s="36">
        <f>STDEV(F65:F73)</f>
        <v>0.22023060868923167</v>
      </c>
      <c r="G75" s="16"/>
      <c r="H75" s="29"/>
      <c r="I75" s="30"/>
      <c r="J75" s="30"/>
      <c r="K75" s="31" t="s">
        <v>13</v>
      </c>
      <c r="L75" s="30"/>
      <c r="M75" s="36">
        <f>STDEV(M65:M73)</f>
        <v>0.10317163288196225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75"/>
  <sheetViews>
    <sheetView tabSelected="1" workbookViewId="0" topLeftCell="A4">
      <selection activeCell="N13" sqref="N13"/>
    </sheetView>
  </sheetViews>
  <sheetFormatPr defaultColWidth="9.140625" defaultRowHeight="12.75"/>
  <cols>
    <col min="3" max="3" width="13.57421875" style="0" customWidth="1"/>
    <col min="4" max="4" width="8.8515625" style="0" customWidth="1"/>
    <col min="5" max="5" width="10.00390625" style="0" customWidth="1"/>
    <col min="6" max="6" width="13.8515625" style="0" customWidth="1"/>
    <col min="7" max="7" width="3.140625" style="0" customWidth="1"/>
    <col min="8" max="8" width="6.7109375" style="0" customWidth="1"/>
    <col min="10" max="10" width="14.140625" style="0" customWidth="1"/>
    <col min="12" max="12" width="10.28125" style="0" customWidth="1"/>
    <col min="13" max="13" width="13.57421875" style="0" customWidth="1"/>
  </cols>
  <sheetData>
    <row r="1" spans="1:13" ht="15" thickBot="1">
      <c r="A1" s="14"/>
      <c r="B1" s="14"/>
      <c r="C1" s="23"/>
      <c r="D1" s="23"/>
      <c r="E1" s="23"/>
      <c r="F1" s="17"/>
      <c r="G1" s="17"/>
      <c r="H1" s="23"/>
      <c r="I1" s="23"/>
      <c r="J1" s="23"/>
      <c r="K1" s="23"/>
      <c r="L1" s="23"/>
      <c r="M1" s="14"/>
    </row>
    <row r="2" spans="1:13" ht="14.25">
      <c r="A2" s="24" t="s">
        <v>3</v>
      </c>
      <c r="B2" s="25" t="s">
        <v>6</v>
      </c>
      <c r="C2" s="25" t="s">
        <v>4</v>
      </c>
      <c r="D2" s="6" t="s">
        <v>8</v>
      </c>
      <c r="E2" s="6" t="s">
        <v>5</v>
      </c>
      <c r="F2" s="4" t="s">
        <v>9</v>
      </c>
      <c r="G2" s="18"/>
      <c r="H2" s="24" t="s">
        <v>3</v>
      </c>
      <c r="I2" s="25" t="s">
        <v>6</v>
      </c>
      <c r="J2" s="25" t="s">
        <v>4</v>
      </c>
      <c r="K2" s="6" t="s">
        <v>8</v>
      </c>
      <c r="L2" s="6" t="s">
        <v>5</v>
      </c>
      <c r="M2" s="4" t="s">
        <v>9</v>
      </c>
    </row>
    <row r="3" spans="1:13" ht="14.25">
      <c r="A3" s="26" t="s">
        <v>2</v>
      </c>
      <c r="B3" s="15" t="s">
        <v>1</v>
      </c>
      <c r="C3" s="15" t="s">
        <v>0</v>
      </c>
      <c r="D3" s="1">
        <v>1</v>
      </c>
      <c r="E3" s="1">
        <v>0.3</v>
      </c>
      <c r="F3" s="10" t="s">
        <v>14</v>
      </c>
      <c r="G3" s="19"/>
      <c r="H3" s="26" t="s">
        <v>2</v>
      </c>
      <c r="I3" s="15" t="s">
        <v>1</v>
      </c>
      <c r="J3" s="15" t="s">
        <v>0</v>
      </c>
      <c r="K3" s="1">
        <v>1</v>
      </c>
      <c r="L3" s="1">
        <v>0.3</v>
      </c>
      <c r="M3" s="10" t="s">
        <v>14</v>
      </c>
    </row>
    <row r="4" spans="1:13" ht="13.5" thickBot="1">
      <c r="A4" s="27"/>
      <c r="B4" s="14"/>
      <c r="C4" s="21" t="s">
        <v>15</v>
      </c>
      <c r="D4" s="7">
        <v>0</v>
      </c>
      <c r="E4" s="2">
        <v>0</v>
      </c>
      <c r="F4" s="5"/>
      <c r="G4" s="15"/>
      <c r="H4" s="27"/>
      <c r="I4" s="14"/>
      <c r="J4" s="21" t="s">
        <v>15</v>
      </c>
      <c r="K4" s="8">
        <v>0</v>
      </c>
      <c r="L4" s="2">
        <v>0</v>
      </c>
      <c r="M4" s="5"/>
    </row>
    <row r="5" spans="1:13" ht="15.75" thickBot="1">
      <c r="A5" s="28">
        <f>((3*C5)/(4*3.14))^(1/3)</f>
        <v>2.2391154730499787</v>
      </c>
      <c r="B5" s="20">
        <f>3.14*A5^2</f>
        <v>15.742823639186748</v>
      </c>
      <c r="C5" s="34">
        <v>47</v>
      </c>
      <c r="D5" s="33">
        <v>19</v>
      </c>
      <c r="E5" s="2">
        <v>2.23</v>
      </c>
      <c r="F5" s="11">
        <f aca="true" t="shared" si="0" ref="F5:F13">D5/E5</f>
        <v>8.52017937219731</v>
      </c>
      <c r="G5" s="20"/>
      <c r="H5" s="28">
        <f>((3*J5)/(4*3.14))^(1/3)</f>
        <v>2.2391154730499787</v>
      </c>
      <c r="I5" s="20">
        <f>3.14*H5^2</f>
        <v>15.742823639186748</v>
      </c>
      <c r="J5" s="34">
        <v>47</v>
      </c>
      <c r="K5" s="9">
        <v>19</v>
      </c>
      <c r="L5" s="2">
        <v>2.11</v>
      </c>
      <c r="M5" s="11">
        <f>K5/L5</f>
        <v>9.004739336492891</v>
      </c>
    </row>
    <row r="6" spans="1:13" ht="12.75">
      <c r="A6" s="27"/>
      <c r="B6" s="14"/>
      <c r="C6" s="14"/>
      <c r="D6" s="13">
        <v>38</v>
      </c>
      <c r="E6" s="2">
        <v>4.32</v>
      </c>
      <c r="F6" s="11">
        <f t="shared" si="0"/>
        <v>8.796296296296296</v>
      </c>
      <c r="G6" s="20"/>
      <c r="H6" s="27"/>
      <c r="I6" s="14"/>
      <c r="J6" s="14"/>
      <c r="K6" s="9">
        <v>38</v>
      </c>
      <c r="L6" s="2">
        <v>4.31</v>
      </c>
      <c r="M6" s="11">
        <f aca="true" t="shared" si="1" ref="M6:M13">K6/L6</f>
        <v>8.816705336426915</v>
      </c>
    </row>
    <row r="7" spans="1:13" ht="12.75">
      <c r="A7" s="27"/>
      <c r="B7" s="20"/>
      <c r="C7" s="20"/>
      <c r="D7" s="13">
        <v>57</v>
      </c>
      <c r="E7" s="2">
        <v>6.48</v>
      </c>
      <c r="F7" s="11">
        <f t="shared" si="0"/>
        <v>8.796296296296296</v>
      </c>
      <c r="G7" s="20"/>
      <c r="H7" s="27"/>
      <c r="I7" s="20"/>
      <c r="J7" s="20"/>
      <c r="K7" s="9">
        <v>57</v>
      </c>
      <c r="L7" s="2">
        <v>6.43</v>
      </c>
      <c r="M7" s="11">
        <f t="shared" si="1"/>
        <v>8.864696734059098</v>
      </c>
    </row>
    <row r="8" spans="1:13" ht="12.75">
      <c r="A8" s="27"/>
      <c r="B8" s="14"/>
      <c r="C8" s="20"/>
      <c r="D8" s="13">
        <v>76</v>
      </c>
      <c r="E8" s="2">
        <v>8.68</v>
      </c>
      <c r="F8" s="11">
        <f t="shared" si="0"/>
        <v>8.755760368663594</v>
      </c>
      <c r="G8" s="20"/>
      <c r="H8" s="27"/>
      <c r="I8" s="20"/>
      <c r="J8" s="20"/>
      <c r="K8" s="9">
        <v>76</v>
      </c>
      <c r="L8" s="2">
        <v>8.56</v>
      </c>
      <c r="M8" s="11">
        <f t="shared" si="1"/>
        <v>8.878504672897195</v>
      </c>
    </row>
    <row r="9" spans="1:13" ht="12.75">
      <c r="A9" s="27"/>
      <c r="B9" s="20" t="s">
        <v>7</v>
      </c>
      <c r="C9" s="20"/>
      <c r="D9" s="13">
        <v>95</v>
      </c>
      <c r="E9" s="2">
        <v>10.73</v>
      </c>
      <c r="F9" s="11">
        <f t="shared" si="0"/>
        <v>8.853681267474371</v>
      </c>
      <c r="G9" s="20"/>
      <c r="H9" s="27"/>
      <c r="I9" s="20" t="s">
        <v>7</v>
      </c>
      <c r="J9" s="20"/>
      <c r="K9" s="9">
        <v>95</v>
      </c>
      <c r="L9" s="2">
        <v>10.73</v>
      </c>
      <c r="M9" s="11">
        <f t="shared" si="1"/>
        <v>8.853681267474371</v>
      </c>
    </row>
    <row r="10" spans="1:13" ht="12.75">
      <c r="A10" s="27"/>
      <c r="B10" s="37">
        <v>1</v>
      </c>
      <c r="C10" s="20"/>
      <c r="D10" s="13">
        <v>114</v>
      </c>
      <c r="E10" s="2">
        <v>12.87</v>
      </c>
      <c r="F10" s="11">
        <f t="shared" si="0"/>
        <v>8.857808857808859</v>
      </c>
      <c r="G10" s="20"/>
      <c r="H10" s="27"/>
      <c r="I10" s="37">
        <v>2</v>
      </c>
      <c r="J10" s="20"/>
      <c r="K10" s="9">
        <v>114</v>
      </c>
      <c r="L10" s="2">
        <v>12.81</v>
      </c>
      <c r="M10" s="11">
        <f t="shared" si="1"/>
        <v>8.899297423887587</v>
      </c>
    </row>
    <row r="11" spans="1:13" ht="12.75">
      <c r="A11" s="27"/>
      <c r="B11" s="20"/>
      <c r="C11" s="20"/>
      <c r="D11" s="13">
        <v>133</v>
      </c>
      <c r="E11" s="2">
        <v>15.06</v>
      </c>
      <c r="F11" s="11">
        <f t="shared" si="0"/>
        <v>8.831341301460823</v>
      </c>
      <c r="G11" s="20"/>
      <c r="H11" s="27"/>
      <c r="I11" s="14"/>
      <c r="J11" s="20"/>
      <c r="K11" s="9">
        <v>133</v>
      </c>
      <c r="L11" s="2">
        <v>14.83</v>
      </c>
      <c r="M11" s="11">
        <f t="shared" si="1"/>
        <v>8.96830748482805</v>
      </c>
    </row>
    <row r="12" spans="1:13" ht="12.75">
      <c r="A12" s="27"/>
      <c r="B12" s="20"/>
      <c r="C12" s="20"/>
      <c r="D12" s="13">
        <v>152</v>
      </c>
      <c r="E12" s="2">
        <v>17.18</v>
      </c>
      <c r="F12" s="11">
        <f t="shared" si="0"/>
        <v>8.847497089639115</v>
      </c>
      <c r="G12" s="20"/>
      <c r="H12" s="27"/>
      <c r="I12" s="14"/>
      <c r="J12" s="14"/>
      <c r="K12" s="9">
        <v>152</v>
      </c>
      <c r="L12" s="2">
        <v>17.04</v>
      </c>
      <c r="M12" s="11">
        <f t="shared" si="1"/>
        <v>8.92018779342723</v>
      </c>
    </row>
    <row r="13" spans="1:13" ht="12.75">
      <c r="A13" s="27"/>
      <c r="B13" s="14"/>
      <c r="C13" s="14"/>
      <c r="D13" s="7">
        <v>171</v>
      </c>
      <c r="E13" s="1">
        <v>19.41</v>
      </c>
      <c r="F13" s="11">
        <f t="shared" si="0"/>
        <v>8.809891808346213</v>
      </c>
      <c r="G13" s="20"/>
      <c r="H13" s="27"/>
      <c r="I13" s="14"/>
      <c r="J13" s="14"/>
      <c r="K13" s="8">
        <v>171</v>
      </c>
      <c r="L13" s="3">
        <v>19.37</v>
      </c>
      <c r="M13" s="11">
        <f t="shared" si="1"/>
        <v>8.828084667010842</v>
      </c>
    </row>
    <row r="14" spans="1:13" ht="12.75">
      <c r="A14" s="27"/>
      <c r="B14" s="14"/>
      <c r="C14" s="14"/>
      <c r="D14" s="15" t="s">
        <v>11</v>
      </c>
      <c r="E14" s="15"/>
      <c r="F14" s="36">
        <f>AVERAGE(F5:F13)</f>
        <v>8.785416962020319</v>
      </c>
      <c r="G14" s="16"/>
      <c r="H14" s="27"/>
      <c r="I14" s="14"/>
      <c r="J14" s="14"/>
      <c r="K14" s="15" t="s">
        <v>11</v>
      </c>
      <c r="L14" s="15"/>
      <c r="M14" s="36">
        <f>AVERAGE(M5:M13)</f>
        <v>8.89268941294491</v>
      </c>
    </row>
    <row r="15" spans="1:13" ht="13.5" thickBot="1">
      <c r="A15" s="29"/>
      <c r="B15" s="30"/>
      <c r="C15" s="30"/>
      <c r="D15" s="31" t="s">
        <v>13</v>
      </c>
      <c r="E15" s="31"/>
      <c r="F15" s="36">
        <f>STDEV(F5:F13)</f>
        <v>0.10483905503739165</v>
      </c>
      <c r="G15" s="16"/>
      <c r="H15" s="29"/>
      <c r="I15" s="30"/>
      <c r="J15" s="30"/>
      <c r="K15" s="31" t="s">
        <v>13</v>
      </c>
      <c r="L15" s="31"/>
      <c r="M15" s="36">
        <f>STDEV(M5:M13)</f>
        <v>0.06277627967251576</v>
      </c>
    </row>
    <row r="16" spans="1:13" ht="13.5" thickBot="1">
      <c r="A16" s="14"/>
      <c r="B16" s="14"/>
      <c r="C16" s="14"/>
      <c r="D16" s="15"/>
      <c r="E16" s="15"/>
      <c r="F16" s="16"/>
      <c r="G16" s="16"/>
      <c r="H16" s="14"/>
      <c r="I16" s="14"/>
      <c r="J16" s="14"/>
      <c r="K16" s="15"/>
      <c r="L16" s="15"/>
      <c r="M16" s="16"/>
    </row>
    <row r="17" spans="1:13" ht="14.25">
      <c r="A17" s="24" t="s">
        <v>3</v>
      </c>
      <c r="B17" s="25" t="s">
        <v>6</v>
      </c>
      <c r="C17" s="25" t="s">
        <v>4</v>
      </c>
      <c r="D17" s="6" t="s">
        <v>8</v>
      </c>
      <c r="E17" s="6" t="s">
        <v>5</v>
      </c>
      <c r="F17" s="4" t="s">
        <v>9</v>
      </c>
      <c r="G17" s="18"/>
      <c r="H17" s="24" t="s">
        <v>3</v>
      </c>
      <c r="I17" s="25" t="s">
        <v>6</v>
      </c>
      <c r="J17" s="25" t="s">
        <v>4</v>
      </c>
      <c r="K17" s="6" t="s">
        <v>8</v>
      </c>
      <c r="L17" s="6" t="s">
        <v>5</v>
      </c>
      <c r="M17" s="4" t="s">
        <v>9</v>
      </c>
    </row>
    <row r="18" spans="1:13" ht="14.25">
      <c r="A18" s="26" t="s">
        <v>2</v>
      </c>
      <c r="B18" s="15" t="s">
        <v>1</v>
      </c>
      <c r="C18" s="15" t="s">
        <v>0</v>
      </c>
      <c r="D18" s="1">
        <v>1</v>
      </c>
      <c r="E18" s="1">
        <v>0.3</v>
      </c>
      <c r="F18" s="10" t="s">
        <v>14</v>
      </c>
      <c r="G18" s="19"/>
      <c r="H18" s="26" t="s">
        <v>2</v>
      </c>
      <c r="I18" s="15" t="s">
        <v>1</v>
      </c>
      <c r="J18" s="15" t="s">
        <v>0</v>
      </c>
      <c r="K18" s="1">
        <v>1</v>
      </c>
      <c r="L18" s="1">
        <v>0.3</v>
      </c>
      <c r="M18" s="10" t="s">
        <v>14</v>
      </c>
    </row>
    <row r="19" spans="1:13" ht="13.5" thickBot="1">
      <c r="A19" s="27"/>
      <c r="B19" s="14"/>
      <c r="C19" s="21" t="s">
        <v>15</v>
      </c>
      <c r="D19" s="7">
        <v>0</v>
      </c>
      <c r="E19" s="2">
        <v>0</v>
      </c>
      <c r="F19" s="5"/>
      <c r="G19" s="15"/>
      <c r="H19" s="27"/>
      <c r="I19" s="14"/>
      <c r="J19" s="21" t="s">
        <v>15</v>
      </c>
      <c r="K19" s="7">
        <v>0</v>
      </c>
      <c r="L19" s="2">
        <v>0</v>
      </c>
      <c r="M19" s="5"/>
    </row>
    <row r="20" spans="1:13" ht="15.75" thickBot="1">
      <c r="A20" s="28">
        <f>((3*C20)/(4*3.14))^(1/3)</f>
        <v>2.2391154730499787</v>
      </c>
      <c r="B20" s="20">
        <f>3.14*A20^2</f>
        <v>15.742823639186748</v>
      </c>
      <c r="C20" s="34">
        <v>47</v>
      </c>
      <c r="D20" s="33">
        <v>19</v>
      </c>
      <c r="E20" s="2">
        <v>2.21</v>
      </c>
      <c r="F20" s="11">
        <f aca="true" t="shared" si="2" ref="F20:F28">D20/E20</f>
        <v>8.597285067873303</v>
      </c>
      <c r="G20" s="20"/>
      <c r="H20" s="28">
        <f>((3*J20)/(4*3.14))^(1/3)</f>
        <v>2.2391154730499787</v>
      </c>
      <c r="I20" s="20">
        <f>3.14*H20^2</f>
        <v>15.742823639186748</v>
      </c>
      <c r="J20" s="34">
        <v>47</v>
      </c>
      <c r="K20" s="33">
        <v>19</v>
      </c>
      <c r="L20" s="2">
        <v>2.11</v>
      </c>
      <c r="M20" s="11">
        <f>K20/L20</f>
        <v>9.004739336492891</v>
      </c>
    </row>
    <row r="21" spans="1:13" ht="12.75">
      <c r="A21" s="27"/>
      <c r="B21" s="14"/>
      <c r="C21" s="14"/>
      <c r="D21" s="13">
        <v>38</v>
      </c>
      <c r="E21" s="2">
        <v>4.41</v>
      </c>
      <c r="F21" s="11">
        <f t="shared" si="2"/>
        <v>8.616780045351474</v>
      </c>
      <c r="G21" s="20"/>
      <c r="H21" s="27"/>
      <c r="I21" s="14"/>
      <c r="J21" s="14"/>
      <c r="K21" s="13">
        <v>38</v>
      </c>
      <c r="L21" s="2">
        <v>4.33</v>
      </c>
      <c r="M21" s="11">
        <f aca="true" t="shared" si="3" ref="M21:M28">K21/L21</f>
        <v>8.775981524249422</v>
      </c>
    </row>
    <row r="22" spans="1:13" ht="12.75">
      <c r="A22" s="27"/>
      <c r="B22" s="20"/>
      <c r="C22" s="20"/>
      <c r="D22" s="13">
        <v>57</v>
      </c>
      <c r="E22" s="2">
        <v>6.45</v>
      </c>
      <c r="F22" s="11">
        <f t="shared" si="2"/>
        <v>8.837209302325581</v>
      </c>
      <c r="G22" s="20"/>
      <c r="H22" s="27"/>
      <c r="I22" s="20"/>
      <c r="J22" s="20"/>
      <c r="K22" s="13">
        <v>57</v>
      </c>
      <c r="L22" s="2">
        <v>6.38</v>
      </c>
      <c r="M22" s="11">
        <f t="shared" si="3"/>
        <v>8.934169278996865</v>
      </c>
    </row>
    <row r="23" spans="1:13" ht="12.75">
      <c r="A23" s="27"/>
      <c r="B23" s="20"/>
      <c r="C23" s="20"/>
      <c r="D23" s="13">
        <v>76</v>
      </c>
      <c r="E23" s="2">
        <v>8.67</v>
      </c>
      <c r="F23" s="11">
        <f t="shared" si="2"/>
        <v>8.765859284890427</v>
      </c>
      <c r="G23" s="20"/>
      <c r="H23" s="27"/>
      <c r="I23" s="20"/>
      <c r="J23" s="20"/>
      <c r="K23" s="13">
        <v>76</v>
      </c>
      <c r="L23" s="2">
        <v>8.61</v>
      </c>
      <c r="M23" s="11">
        <f t="shared" si="3"/>
        <v>8.826945412311266</v>
      </c>
    </row>
    <row r="24" spans="1:13" ht="12.75">
      <c r="A24" s="27"/>
      <c r="B24" s="20" t="s">
        <v>7</v>
      </c>
      <c r="C24" s="20"/>
      <c r="D24" s="13">
        <v>95</v>
      </c>
      <c r="E24" s="2">
        <v>10.81</v>
      </c>
      <c r="F24" s="11">
        <f t="shared" si="2"/>
        <v>8.788159111933394</v>
      </c>
      <c r="G24" s="20"/>
      <c r="H24" s="27"/>
      <c r="I24" s="20" t="s">
        <v>7</v>
      </c>
      <c r="J24" s="20"/>
      <c r="K24" s="13">
        <v>95</v>
      </c>
      <c r="L24" s="2">
        <v>10.61</v>
      </c>
      <c r="M24" s="11">
        <f t="shared" si="3"/>
        <v>8.953817153628652</v>
      </c>
    </row>
    <row r="25" spans="1:13" ht="12.75">
      <c r="A25" s="27"/>
      <c r="B25" s="37">
        <v>3</v>
      </c>
      <c r="C25" s="20"/>
      <c r="D25" s="13">
        <v>114</v>
      </c>
      <c r="E25" s="2">
        <v>13</v>
      </c>
      <c r="F25" s="11">
        <f t="shared" si="2"/>
        <v>8.76923076923077</v>
      </c>
      <c r="G25" s="20"/>
      <c r="H25" s="27"/>
      <c r="I25" s="37">
        <v>4</v>
      </c>
      <c r="J25" s="20"/>
      <c r="K25" s="13">
        <v>114</v>
      </c>
      <c r="L25" s="2">
        <v>12.95</v>
      </c>
      <c r="M25" s="11">
        <f t="shared" si="3"/>
        <v>8.803088803088803</v>
      </c>
    </row>
    <row r="26" spans="1:13" ht="12.75">
      <c r="A26" s="27"/>
      <c r="B26" s="20"/>
      <c r="C26" s="20"/>
      <c r="D26" s="13">
        <v>133</v>
      </c>
      <c r="E26" s="2">
        <v>15.08</v>
      </c>
      <c r="F26" s="11">
        <f t="shared" si="2"/>
        <v>8.819628647214854</v>
      </c>
      <c r="G26" s="20"/>
      <c r="H26" s="27"/>
      <c r="I26" s="20"/>
      <c r="J26" s="20"/>
      <c r="K26" s="13">
        <v>133</v>
      </c>
      <c r="L26" s="2">
        <v>15.08</v>
      </c>
      <c r="M26" s="11">
        <f t="shared" si="3"/>
        <v>8.819628647214854</v>
      </c>
    </row>
    <row r="27" spans="1:13" ht="12.75">
      <c r="A27" s="27"/>
      <c r="B27" s="14"/>
      <c r="C27" s="14"/>
      <c r="D27" s="13">
        <v>152</v>
      </c>
      <c r="E27" s="2">
        <v>17.1</v>
      </c>
      <c r="F27" s="11">
        <f t="shared" si="2"/>
        <v>8.888888888888888</v>
      </c>
      <c r="G27" s="20"/>
      <c r="H27" s="27"/>
      <c r="I27" s="14"/>
      <c r="J27" s="14"/>
      <c r="K27" s="13">
        <v>152</v>
      </c>
      <c r="L27" s="2">
        <v>17.19</v>
      </c>
      <c r="M27" s="11">
        <f t="shared" si="3"/>
        <v>8.842350203606747</v>
      </c>
    </row>
    <row r="28" spans="1:13" ht="12.75">
      <c r="A28" s="27"/>
      <c r="B28" s="14"/>
      <c r="C28" s="14"/>
      <c r="D28" s="7">
        <v>171</v>
      </c>
      <c r="E28" s="1">
        <v>19.32</v>
      </c>
      <c r="F28" s="11">
        <f t="shared" si="2"/>
        <v>8.850931677018634</v>
      </c>
      <c r="G28" s="20"/>
      <c r="H28" s="27"/>
      <c r="I28" s="14"/>
      <c r="J28" s="14"/>
      <c r="K28" s="7">
        <v>171</v>
      </c>
      <c r="L28" s="1">
        <v>19.42</v>
      </c>
      <c r="M28" s="11">
        <f t="shared" si="3"/>
        <v>8.805355303810504</v>
      </c>
    </row>
    <row r="29" spans="1:13" ht="12.75">
      <c r="A29" s="27"/>
      <c r="B29" s="14"/>
      <c r="C29" s="14"/>
      <c r="D29" s="22" t="s">
        <v>10</v>
      </c>
      <c r="E29" s="22"/>
      <c r="F29" s="36">
        <f>AVERAGE(F20:F28)</f>
        <v>8.77044142163637</v>
      </c>
      <c r="G29" s="16"/>
      <c r="H29" s="27"/>
      <c r="I29" s="14"/>
      <c r="J29" s="14"/>
      <c r="K29" s="22" t="s">
        <v>11</v>
      </c>
      <c r="L29" s="15"/>
      <c r="M29" s="36">
        <f>AVERAGE(M20:M28)</f>
        <v>8.862897295933333</v>
      </c>
    </row>
    <row r="30" spans="1:13" ht="13.5" thickBot="1">
      <c r="A30" s="29"/>
      <c r="B30" s="30"/>
      <c r="C30" s="30"/>
      <c r="D30" s="31" t="s">
        <v>13</v>
      </c>
      <c r="E30" s="32"/>
      <c r="F30" s="36">
        <f>STDEV(F20:F28)</f>
        <v>0.10081984947051668</v>
      </c>
      <c r="G30" s="16"/>
      <c r="H30" s="29"/>
      <c r="I30" s="30"/>
      <c r="J30" s="30"/>
      <c r="K30" s="31" t="s">
        <v>13</v>
      </c>
      <c r="L30" s="31"/>
      <c r="M30" s="36">
        <f>STDEV(M20:M28)</f>
        <v>0.08022987715420249</v>
      </c>
    </row>
    <row r="31" spans="1:13" ht="13.5" thickBot="1">
      <c r="A31" s="14"/>
      <c r="B31" s="14"/>
      <c r="C31" s="14"/>
      <c r="D31" s="15"/>
      <c r="E31" s="15"/>
      <c r="F31" s="16"/>
      <c r="G31" s="16"/>
      <c r="H31" s="14"/>
      <c r="I31" s="14"/>
      <c r="J31" s="14"/>
      <c r="K31" s="15"/>
      <c r="L31" s="15"/>
      <c r="M31" s="16"/>
    </row>
    <row r="32" spans="1:13" ht="14.25">
      <c r="A32" s="24" t="s">
        <v>3</v>
      </c>
      <c r="B32" s="25" t="s">
        <v>6</v>
      </c>
      <c r="C32" s="25" t="s">
        <v>4</v>
      </c>
      <c r="D32" s="6" t="s">
        <v>8</v>
      </c>
      <c r="E32" s="6" t="s">
        <v>5</v>
      </c>
      <c r="F32" s="4" t="s">
        <v>9</v>
      </c>
      <c r="G32" s="18"/>
      <c r="H32" s="24" t="s">
        <v>3</v>
      </c>
      <c r="I32" s="25" t="s">
        <v>6</v>
      </c>
      <c r="J32" s="25" t="s">
        <v>4</v>
      </c>
      <c r="K32" s="6" t="s">
        <v>8</v>
      </c>
      <c r="L32" s="6" t="s">
        <v>5</v>
      </c>
      <c r="M32" s="4" t="s">
        <v>9</v>
      </c>
    </row>
    <row r="33" spans="1:13" ht="14.25">
      <c r="A33" s="26" t="s">
        <v>2</v>
      </c>
      <c r="B33" s="15" t="s">
        <v>1</v>
      </c>
      <c r="C33" s="15" t="s">
        <v>0</v>
      </c>
      <c r="D33" s="1">
        <v>1</v>
      </c>
      <c r="E33" s="1">
        <v>0.3</v>
      </c>
      <c r="F33" s="10" t="s">
        <v>14</v>
      </c>
      <c r="G33" s="19"/>
      <c r="H33" s="26" t="s">
        <v>2</v>
      </c>
      <c r="I33" s="15" t="s">
        <v>1</v>
      </c>
      <c r="J33" s="15" t="s">
        <v>0</v>
      </c>
      <c r="K33" s="1">
        <v>1</v>
      </c>
      <c r="L33" s="1">
        <v>0.3</v>
      </c>
      <c r="M33" s="10" t="s">
        <v>14</v>
      </c>
    </row>
    <row r="34" spans="1:13" ht="13.5" thickBot="1">
      <c r="A34" s="27"/>
      <c r="B34" s="14"/>
      <c r="C34" s="21" t="s">
        <v>15</v>
      </c>
      <c r="D34" s="7">
        <v>0</v>
      </c>
      <c r="E34" s="2">
        <v>0</v>
      </c>
      <c r="F34" s="5"/>
      <c r="G34" s="15"/>
      <c r="H34" s="27"/>
      <c r="I34" s="14"/>
      <c r="J34" s="21" t="s">
        <v>15</v>
      </c>
      <c r="K34" s="7">
        <v>0</v>
      </c>
      <c r="L34" s="2">
        <v>0</v>
      </c>
      <c r="M34" s="5"/>
    </row>
    <row r="35" spans="1:13" ht="15.75" thickBot="1">
      <c r="A35" s="28">
        <f>((3*C35)/(4*3.14))^(1/3)</f>
        <v>2.2391154730499787</v>
      </c>
      <c r="B35" s="20">
        <f>3.14*A35^2</f>
        <v>15.742823639186748</v>
      </c>
      <c r="C35" s="34">
        <v>47</v>
      </c>
      <c r="D35" s="33">
        <v>19</v>
      </c>
      <c r="E35" s="2">
        <v>2.34</v>
      </c>
      <c r="F35" s="11">
        <f>D35/E35</f>
        <v>8.119658119658121</v>
      </c>
      <c r="G35" s="20"/>
      <c r="H35" s="28">
        <f>((3*J35)/(4*3.14))^(1/3)</f>
        <v>2.2391154730499787</v>
      </c>
      <c r="I35" s="20">
        <f>3.14*H35^2</f>
        <v>15.742823639186748</v>
      </c>
      <c r="J35" s="34">
        <v>47</v>
      </c>
      <c r="K35" s="33">
        <v>19</v>
      </c>
      <c r="L35" s="2">
        <v>2.07</v>
      </c>
      <c r="M35" s="11">
        <f aca="true" t="shared" si="4" ref="M35:M43">K35/L35</f>
        <v>9.178743961352657</v>
      </c>
    </row>
    <row r="36" spans="1:13" ht="12.75">
      <c r="A36" s="27"/>
      <c r="B36" s="14"/>
      <c r="C36" s="14"/>
      <c r="D36" s="13">
        <v>38</v>
      </c>
      <c r="E36" s="2">
        <v>4.61</v>
      </c>
      <c r="F36" s="11">
        <f aca="true" t="shared" si="5" ref="F36:F43">D36/E36</f>
        <v>8.242950108459869</v>
      </c>
      <c r="G36" s="20"/>
      <c r="H36" s="27"/>
      <c r="I36" s="14"/>
      <c r="J36" s="14"/>
      <c r="K36" s="13">
        <v>38</v>
      </c>
      <c r="L36" s="2">
        <v>4.17</v>
      </c>
      <c r="M36" s="11">
        <f t="shared" si="4"/>
        <v>9.112709832134293</v>
      </c>
    </row>
    <row r="37" spans="1:13" ht="12.75">
      <c r="A37" s="27"/>
      <c r="B37" s="20"/>
      <c r="C37" s="20"/>
      <c r="D37" s="13">
        <v>57</v>
      </c>
      <c r="E37" s="2">
        <v>6.86</v>
      </c>
      <c r="F37" s="11">
        <f t="shared" si="5"/>
        <v>8.309037900874635</v>
      </c>
      <c r="G37" s="20"/>
      <c r="H37" s="27"/>
      <c r="I37" s="20"/>
      <c r="J37" s="20"/>
      <c r="K37" s="13">
        <v>57</v>
      </c>
      <c r="L37" s="2">
        <v>6.26</v>
      </c>
      <c r="M37" s="11">
        <f t="shared" si="4"/>
        <v>9.105431309904153</v>
      </c>
    </row>
    <row r="38" spans="1:13" ht="12.75">
      <c r="A38" s="27"/>
      <c r="B38" s="20"/>
      <c r="C38" s="20"/>
      <c r="D38" s="13">
        <v>76</v>
      </c>
      <c r="E38" s="2">
        <v>9.1</v>
      </c>
      <c r="F38" s="11">
        <f t="shared" si="5"/>
        <v>8.351648351648352</v>
      </c>
      <c r="G38" s="20"/>
      <c r="H38" s="27"/>
      <c r="I38" s="20"/>
      <c r="J38" s="20"/>
      <c r="K38" s="13">
        <v>76</v>
      </c>
      <c r="L38" s="2">
        <v>8.46</v>
      </c>
      <c r="M38" s="11">
        <f t="shared" si="4"/>
        <v>8.983451536643026</v>
      </c>
    </row>
    <row r="39" spans="1:13" ht="12.75">
      <c r="A39" s="27"/>
      <c r="B39" s="20" t="s">
        <v>7</v>
      </c>
      <c r="C39" s="20"/>
      <c r="D39" s="13">
        <v>95</v>
      </c>
      <c r="E39" s="2">
        <v>11.36</v>
      </c>
      <c r="F39" s="11">
        <f t="shared" si="5"/>
        <v>8.362676056338028</v>
      </c>
      <c r="G39" s="20"/>
      <c r="H39" s="27"/>
      <c r="I39" s="20" t="s">
        <v>7</v>
      </c>
      <c r="J39" s="20"/>
      <c r="K39" s="13">
        <v>95</v>
      </c>
      <c r="L39" s="2">
        <v>10.58</v>
      </c>
      <c r="M39" s="11">
        <f t="shared" si="4"/>
        <v>8.979206049149338</v>
      </c>
    </row>
    <row r="40" spans="1:13" ht="12.75">
      <c r="A40" s="27"/>
      <c r="B40" s="37">
        <v>5</v>
      </c>
      <c r="C40" s="20"/>
      <c r="D40" s="13">
        <v>114</v>
      </c>
      <c r="E40" s="2">
        <v>13.65</v>
      </c>
      <c r="F40" s="11">
        <f t="shared" si="5"/>
        <v>8.351648351648352</v>
      </c>
      <c r="G40" s="20"/>
      <c r="H40" s="27"/>
      <c r="I40" s="37">
        <v>6</v>
      </c>
      <c r="J40" s="20"/>
      <c r="K40" s="13">
        <v>114</v>
      </c>
      <c r="L40" s="2">
        <v>12.53</v>
      </c>
      <c r="M40" s="11">
        <f t="shared" si="4"/>
        <v>9.098164405426976</v>
      </c>
    </row>
    <row r="41" spans="1:13" ht="12.75">
      <c r="A41" s="27"/>
      <c r="B41" s="20"/>
      <c r="C41" s="20"/>
      <c r="D41" s="13">
        <v>133</v>
      </c>
      <c r="E41" s="2">
        <v>15.82</v>
      </c>
      <c r="F41" s="11">
        <f t="shared" si="5"/>
        <v>8.4070796460177</v>
      </c>
      <c r="G41" s="20"/>
      <c r="H41" s="27"/>
      <c r="I41" s="20"/>
      <c r="J41" s="20"/>
      <c r="K41" s="13">
        <v>133</v>
      </c>
      <c r="L41" s="2">
        <v>14.72</v>
      </c>
      <c r="M41" s="11">
        <f t="shared" si="4"/>
        <v>9.035326086956522</v>
      </c>
    </row>
    <row r="42" spans="1:13" ht="12.75">
      <c r="A42" s="27"/>
      <c r="B42" s="20"/>
      <c r="C42" s="20"/>
      <c r="D42" s="13">
        <v>152</v>
      </c>
      <c r="E42" s="2">
        <v>18.18</v>
      </c>
      <c r="F42" s="11">
        <f t="shared" si="5"/>
        <v>8.36083608360836</v>
      </c>
      <c r="G42" s="20"/>
      <c r="H42" s="27"/>
      <c r="I42" s="20"/>
      <c r="J42" s="20"/>
      <c r="K42" s="13">
        <v>152</v>
      </c>
      <c r="L42" s="2">
        <v>16.72</v>
      </c>
      <c r="M42" s="11">
        <f t="shared" si="4"/>
        <v>9.090909090909092</v>
      </c>
    </row>
    <row r="43" spans="1:13" ht="12.75">
      <c r="A43" s="27"/>
      <c r="B43" s="14"/>
      <c r="C43" s="14"/>
      <c r="D43" s="7">
        <v>171</v>
      </c>
      <c r="E43" s="1">
        <v>20.63</v>
      </c>
      <c r="F43" s="11">
        <f t="shared" si="5"/>
        <v>8.288899660688319</v>
      </c>
      <c r="G43" s="20"/>
      <c r="H43" s="27"/>
      <c r="I43" s="14"/>
      <c r="J43" s="14"/>
      <c r="K43" s="7">
        <v>171</v>
      </c>
      <c r="L43" s="1">
        <v>18.94</v>
      </c>
      <c r="M43" s="11">
        <f t="shared" si="4"/>
        <v>9.028511087645194</v>
      </c>
    </row>
    <row r="44" spans="1:13" ht="12.75">
      <c r="A44" s="27"/>
      <c r="B44" s="14"/>
      <c r="C44" s="14"/>
      <c r="D44" s="15" t="s">
        <v>10</v>
      </c>
      <c r="E44" s="15"/>
      <c r="F44" s="36">
        <f>AVERAGE(F35:F43)</f>
        <v>8.310492697660191</v>
      </c>
      <c r="G44" s="16"/>
      <c r="H44" s="27"/>
      <c r="I44" s="14"/>
      <c r="J44" s="14"/>
      <c r="K44" s="15" t="s">
        <v>11</v>
      </c>
      <c r="L44" s="15"/>
      <c r="M44" s="36">
        <f>AVERAGE(M35:M43)</f>
        <v>9.068050373346807</v>
      </c>
    </row>
    <row r="45" spans="1:13" ht="13.5" thickBot="1">
      <c r="A45" s="29"/>
      <c r="B45" s="30"/>
      <c r="C45" s="30"/>
      <c r="D45" s="31" t="s">
        <v>13</v>
      </c>
      <c r="E45" s="31"/>
      <c r="F45" s="36">
        <f>STDEV(F35:F43)</f>
        <v>0.08618467593741365</v>
      </c>
      <c r="G45" s="16"/>
      <c r="H45" s="29"/>
      <c r="I45" s="30"/>
      <c r="J45" s="30"/>
      <c r="K45" s="31" t="s">
        <v>13</v>
      </c>
      <c r="L45" s="31"/>
      <c r="M45" s="36">
        <f>STDEV(M35:M43)</f>
        <v>0.0659154374432758</v>
      </c>
    </row>
    <row r="46" spans="1:13" ht="13.5" thickBot="1">
      <c r="A46" s="14"/>
      <c r="B46" s="14"/>
      <c r="C46" s="14"/>
      <c r="D46" s="15"/>
      <c r="E46" s="15"/>
      <c r="F46" s="16"/>
      <c r="G46" s="16"/>
      <c r="H46" s="14"/>
      <c r="I46" s="14"/>
      <c r="J46" s="14"/>
      <c r="K46" s="15"/>
      <c r="L46" s="15"/>
      <c r="M46" s="16"/>
    </row>
    <row r="47" spans="1:13" ht="14.25">
      <c r="A47" s="24" t="s">
        <v>3</v>
      </c>
      <c r="B47" s="25" t="s">
        <v>6</v>
      </c>
      <c r="C47" s="25" t="s">
        <v>4</v>
      </c>
      <c r="D47" s="6" t="s">
        <v>8</v>
      </c>
      <c r="E47" s="6" t="s">
        <v>5</v>
      </c>
      <c r="F47" s="4" t="s">
        <v>9</v>
      </c>
      <c r="G47" s="18"/>
      <c r="H47" s="24" t="s">
        <v>3</v>
      </c>
      <c r="I47" s="25" t="s">
        <v>6</v>
      </c>
      <c r="J47" s="25" t="s">
        <v>4</v>
      </c>
      <c r="K47" s="6" t="s">
        <v>8</v>
      </c>
      <c r="L47" s="6" t="s">
        <v>5</v>
      </c>
      <c r="M47" s="4" t="s">
        <v>9</v>
      </c>
    </row>
    <row r="48" spans="1:13" ht="14.25">
      <c r="A48" s="26" t="s">
        <v>2</v>
      </c>
      <c r="B48" s="15" t="s">
        <v>1</v>
      </c>
      <c r="C48" s="15" t="s">
        <v>0</v>
      </c>
      <c r="D48" s="1">
        <v>1</v>
      </c>
      <c r="E48" s="1">
        <v>0.3</v>
      </c>
      <c r="F48" s="10" t="s">
        <v>14</v>
      </c>
      <c r="G48" s="19"/>
      <c r="H48" s="26" t="s">
        <v>2</v>
      </c>
      <c r="I48" s="15" t="s">
        <v>1</v>
      </c>
      <c r="J48" s="15" t="s">
        <v>0</v>
      </c>
      <c r="K48" s="1">
        <v>1</v>
      </c>
      <c r="L48" s="1">
        <v>0.3</v>
      </c>
      <c r="M48" s="10" t="s">
        <v>14</v>
      </c>
    </row>
    <row r="49" spans="1:13" ht="13.5" thickBot="1">
      <c r="A49" s="27"/>
      <c r="B49" s="14"/>
      <c r="C49" s="21" t="s">
        <v>15</v>
      </c>
      <c r="D49" s="7">
        <v>0</v>
      </c>
      <c r="E49" s="2">
        <v>0</v>
      </c>
      <c r="F49" s="5"/>
      <c r="G49" s="15"/>
      <c r="H49" s="27"/>
      <c r="I49" s="14"/>
      <c r="J49" s="21" t="s">
        <v>15</v>
      </c>
      <c r="K49" s="7">
        <v>0</v>
      </c>
      <c r="L49" s="2">
        <v>0</v>
      </c>
      <c r="M49" s="5"/>
    </row>
    <row r="50" spans="1:13" ht="15.75" thickBot="1">
      <c r="A50" s="28">
        <f>((3*C50)/(4*3.14))^(1/3)</f>
        <v>2.2391154730499787</v>
      </c>
      <c r="B50" s="20">
        <f>3.14*A50^2</f>
        <v>15.742823639186748</v>
      </c>
      <c r="C50" s="34">
        <v>47</v>
      </c>
      <c r="D50" s="33">
        <v>19</v>
      </c>
      <c r="E50" s="2">
        <v>2.27</v>
      </c>
      <c r="F50" s="11">
        <f aca="true" t="shared" si="6" ref="F50:F58">D50/E50</f>
        <v>8.370044052863436</v>
      </c>
      <c r="G50" s="20"/>
      <c r="H50" s="28">
        <f>((3*J50)/(4*3.14))^(1/3)</f>
        <v>2.2391154730499787</v>
      </c>
      <c r="I50" s="20">
        <f>3.14*H50^2</f>
        <v>15.742823639186748</v>
      </c>
      <c r="J50" s="34">
        <v>47</v>
      </c>
      <c r="K50" s="33">
        <v>19</v>
      </c>
      <c r="L50" s="2">
        <v>2.03</v>
      </c>
      <c r="M50" s="11">
        <f aca="true" t="shared" si="7" ref="M50:M58">K50/L50</f>
        <v>9.35960591133005</v>
      </c>
    </row>
    <row r="51" spans="1:13" ht="12.75">
      <c r="A51" s="27"/>
      <c r="B51" s="14"/>
      <c r="C51" s="14"/>
      <c r="D51" s="13">
        <v>38</v>
      </c>
      <c r="E51" s="2">
        <v>4.52</v>
      </c>
      <c r="F51" s="11">
        <f>D51/E51</f>
        <v>8.4070796460177</v>
      </c>
      <c r="G51" s="20"/>
      <c r="H51" s="27"/>
      <c r="I51" s="14"/>
      <c r="J51" s="14"/>
      <c r="K51" s="13">
        <v>38</v>
      </c>
      <c r="L51" s="2">
        <v>4.13</v>
      </c>
      <c r="M51" s="11">
        <f t="shared" si="7"/>
        <v>9.200968523002421</v>
      </c>
    </row>
    <row r="52" spans="1:13" ht="12.75">
      <c r="A52" s="27"/>
      <c r="B52" s="20"/>
      <c r="C52" s="20"/>
      <c r="D52" s="13">
        <v>57</v>
      </c>
      <c r="E52" s="2">
        <v>6.61</v>
      </c>
      <c r="F52" s="11">
        <f t="shared" si="6"/>
        <v>8.623298033282904</v>
      </c>
      <c r="G52" s="20"/>
      <c r="H52" s="27"/>
      <c r="I52" s="20"/>
      <c r="J52" s="20"/>
      <c r="K52" s="13">
        <v>57</v>
      </c>
      <c r="L52" s="2">
        <v>6.26</v>
      </c>
      <c r="M52" s="11">
        <f t="shared" si="7"/>
        <v>9.105431309904153</v>
      </c>
    </row>
    <row r="53" spans="1:13" ht="12.75">
      <c r="A53" s="27"/>
      <c r="B53" s="20"/>
      <c r="C53" s="20"/>
      <c r="D53" s="13">
        <v>76</v>
      </c>
      <c r="E53" s="2">
        <v>8.92</v>
      </c>
      <c r="F53" s="11">
        <f t="shared" si="6"/>
        <v>8.52017937219731</v>
      </c>
      <c r="G53" s="20"/>
      <c r="H53" s="27"/>
      <c r="I53" s="20"/>
      <c r="J53" s="20"/>
      <c r="K53" s="13">
        <v>76</v>
      </c>
      <c r="L53" s="2">
        <v>8.31</v>
      </c>
      <c r="M53" s="11">
        <f t="shared" si="7"/>
        <v>9.14560770156438</v>
      </c>
    </row>
    <row r="54" spans="1:13" ht="12.75">
      <c r="A54" s="27"/>
      <c r="B54" s="20" t="s">
        <v>7</v>
      </c>
      <c r="C54" s="20"/>
      <c r="D54" s="13">
        <v>95</v>
      </c>
      <c r="E54" s="2">
        <v>11.02</v>
      </c>
      <c r="F54" s="11">
        <f t="shared" si="6"/>
        <v>8.620689655172415</v>
      </c>
      <c r="G54" s="20"/>
      <c r="H54" s="27"/>
      <c r="I54" s="20" t="s">
        <v>7</v>
      </c>
      <c r="J54" s="20"/>
      <c r="K54" s="13">
        <v>95</v>
      </c>
      <c r="L54" s="2">
        <v>10.37</v>
      </c>
      <c r="M54" s="11">
        <f t="shared" si="7"/>
        <v>9.161041465766635</v>
      </c>
    </row>
    <row r="55" spans="1:13" ht="12.75">
      <c r="A55" s="27"/>
      <c r="B55" s="37">
        <v>7</v>
      </c>
      <c r="C55" s="20"/>
      <c r="D55" s="13">
        <v>114</v>
      </c>
      <c r="E55" s="2">
        <v>13.07</v>
      </c>
      <c r="F55" s="11">
        <f t="shared" si="6"/>
        <v>8.722264728385616</v>
      </c>
      <c r="G55" s="20"/>
      <c r="H55" s="27"/>
      <c r="I55" s="37">
        <v>8</v>
      </c>
      <c r="J55" s="20"/>
      <c r="K55" s="13">
        <v>114</v>
      </c>
      <c r="L55" s="2">
        <v>12.45</v>
      </c>
      <c r="M55" s="11">
        <f t="shared" si="7"/>
        <v>9.156626506024097</v>
      </c>
    </row>
    <row r="56" spans="1:13" ht="12.75">
      <c r="A56" s="27"/>
      <c r="B56" s="20"/>
      <c r="C56" s="20"/>
      <c r="D56" s="13">
        <v>133</v>
      </c>
      <c r="E56" s="2">
        <v>15.38</v>
      </c>
      <c r="F56" s="11">
        <f t="shared" si="6"/>
        <v>8.647594278283485</v>
      </c>
      <c r="G56" s="20"/>
      <c r="H56" s="27"/>
      <c r="I56" s="20"/>
      <c r="J56" s="20"/>
      <c r="K56" s="13">
        <v>133</v>
      </c>
      <c r="L56" s="2">
        <v>14.59</v>
      </c>
      <c r="M56" s="11">
        <f t="shared" si="7"/>
        <v>9.115832762165867</v>
      </c>
    </row>
    <row r="57" spans="1:13" ht="12.75">
      <c r="A57" s="27"/>
      <c r="B57" s="20"/>
      <c r="C57" s="20"/>
      <c r="D57" s="13">
        <v>152</v>
      </c>
      <c r="E57" s="2">
        <v>17.48</v>
      </c>
      <c r="F57" s="11">
        <f t="shared" si="6"/>
        <v>8.695652173913043</v>
      </c>
      <c r="G57" s="20"/>
      <c r="H57" s="27"/>
      <c r="I57" s="20"/>
      <c r="J57" s="20"/>
      <c r="K57" s="13">
        <v>152</v>
      </c>
      <c r="L57" s="2">
        <v>16.66</v>
      </c>
      <c r="M57" s="11">
        <f t="shared" si="7"/>
        <v>9.123649459783913</v>
      </c>
    </row>
    <row r="58" spans="1:13" ht="12.75">
      <c r="A58" s="27"/>
      <c r="B58" s="14"/>
      <c r="C58" s="14"/>
      <c r="D58" s="7">
        <v>171</v>
      </c>
      <c r="E58" s="1">
        <v>19.77</v>
      </c>
      <c r="F58" s="11">
        <f t="shared" si="6"/>
        <v>8.649468892261002</v>
      </c>
      <c r="G58" s="20"/>
      <c r="H58" s="27"/>
      <c r="I58" s="14"/>
      <c r="J58" s="14"/>
      <c r="K58" s="7">
        <v>171</v>
      </c>
      <c r="L58" s="1">
        <v>18.75</v>
      </c>
      <c r="M58" s="11">
        <f t="shared" si="7"/>
        <v>9.12</v>
      </c>
    </row>
    <row r="59" spans="1:13" ht="12.75">
      <c r="A59" s="27"/>
      <c r="B59" s="14"/>
      <c r="C59" s="14"/>
      <c r="D59" s="22" t="s">
        <v>10</v>
      </c>
      <c r="E59" s="15"/>
      <c r="F59" s="36">
        <f>AVERAGE(F50:F58)</f>
        <v>8.584030092486323</v>
      </c>
      <c r="G59" s="16"/>
      <c r="H59" s="27"/>
      <c r="I59" s="14"/>
      <c r="J59" s="14"/>
      <c r="K59" s="15" t="s">
        <v>12</v>
      </c>
      <c r="L59" s="15"/>
      <c r="M59" s="36">
        <f>AVERAGE(M50:M58)</f>
        <v>9.165418182171281</v>
      </c>
    </row>
    <row r="60" spans="1:13" ht="13.5" thickBot="1">
      <c r="A60" s="29"/>
      <c r="B60" s="30"/>
      <c r="C60" s="30"/>
      <c r="D60" s="31" t="s">
        <v>13</v>
      </c>
      <c r="E60" s="31"/>
      <c r="F60" s="36">
        <f>STDEV(F50:F58)</f>
        <v>0.12447652424638508</v>
      </c>
      <c r="G60" s="16"/>
      <c r="H60" s="29"/>
      <c r="I60" s="30"/>
      <c r="J60" s="30"/>
      <c r="K60" s="31" t="s">
        <v>13</v>
      </c>
      <c r="L60" s="31"/>
      <c r="M60" s="36">
        <f>STDEV(M50:M58)</f>
        <v>0.07852243422265737</v>
      </c>
    </row>
    <row r="61" spans="1:13" ht="13.5" thickBot="1">
      <c r="A61" s="14"/>
      <c r="B61" s="14"/>
      <c r="C61" s="14"/>
      <c r="D61" s="15"/>
      <c r="E61" s="15"/>
      <c r="F61" s="16"/>
      <c r="G61" s="16"/>
      <c r="H61" s="14"/>
      <c r="I61" s="14"/>
      <c r="J61" s="14"/>
      <c r="K61" s="15"/>
      <c r="L61" s="15"/>
      <c r="M61" s="16"/>
    </row>
    <row r="62" spans="1:13" ht="14.25">
      <c r="A62" s="24" t="s">
        <v>3</v>
      </c>
      <c r="B62" s="25" t="s">
        <v>6</v>
      </c>
      <c r="C62" s="25" t="s">
        <v>4</v>
      </c>
      <c r="D62" s="6" t="s">
        <v>8</v>
      </c>
      <c r="E62" s="6" t="s">
        <v>5</v>
      </c>
      <c r="F62" s="4" t="s">
        <v>9</v>
      </c>
      <c r="G62" s="18"/>
      <c r="H62" s="24" t="s">
        <v>3</v>
      </c>
      <c r="I62" s="25" t="s">
        <v>6</v>
      </c>
      <c r="J62" s="25" t="s">
        <v>4</v>
      </c>
      <c r="K62" s="6" t="s">
        <v>8</v>
      </c>
      <c r="L62" s="6" t="s">
        <v>5</v>
      </c>
      <c r="M62" s="4" t="s">
        <v>9</v>
      </c>
    </row>
    <row r="63" spans="1:13" ht="14.25">
      <c r="A63" s="26" t="s">
        <v>2</v>
      </c>
      <c r="B63" s="15" t="s">
        <v>1</v>
      </c>
      <c r="C63" s="15" t="s">
        <v>0</v>
      </c>
      <c r="D63" s="1">
        <v>1</v>
      </c>
      <c r="E63" s="1">
        <v>0.3</v>
      </c>
      <c r="F63" s="10" t="s">
        <v>14</v>
      </c>
      <c r="G63" s="19"/>
      <c r="H63" s="26" t="s">
        <v>2</v>
      </c>
      <c r="I63" s="15" t="s">
        <v>1</v>
      </c>
      <c r="J63" s="15" t="s">
        <v>0</v>
      </c>
      <c r="K63" s="1">
        <v>1</v>
      </c>
      <c r="L63" s="1">
        <v>0.3</v>
      </c>
      <c r="M63" s="10" t="s">
        <v>14</v>
      </c>
    </row>
    <row r="64" spans="1:13" ht="13.5" thickBot="1">
      <c r="A64" s="27"/>
      <c r="B64" s="14"/>
      <c r="C64" s="21" t="s">
        <v>15</v>
      </c>
      <c r="D64" s="7">
        <v>0</v>
      </c>
      <c r="E64" s="2">
        <v>0</v>
      </c>
      <c r="F64" s="5"/>
      <c r="G64" s="15"/>
      <c r="H64" s="27"/>
      <c r="I64" s="14"/>
      <c r="J64" s="21" t="s">
        <v>15</v>
      </c>
      <c r="K64" s="7">
        <v>0</v>
      </c>
      <c r="L64" s="2">
        <v>0</v>
      </c>
      <c r="M64" s="5"/>
    </row>
    <row r="65" spans="1:13" ht="15.75" thickBot="1">
      <c r="A65" s="28">
        <f>((3*C65)/(4*3.14))^(1/3)</f>
        <v>2.2391154730499787</v>
      </c>
      <c r="B65" s="20">
        <f>3.14*A65^2</f>
        <v>15.742823639186748</v>
      </c>
      <c r="C65" s="34">
        <v>47</v>
      </c>
      <c r="D65" s="33">
        <v>19</v>
      </c>
      <c r="E65" s="2">
        <v>2.2</v>
      </c>
      <c r="F65" s="11">
        <f aca="true" t="shared" si="8" ref="F65:F73">D65/E65</f>
        <v>8.636363636363635</v>
      </c>
      <c r="G65" s="20"/>
      <c r="H65" s="28">
        <f>((3*J65)/(4*3.14))^(1/3)</f>
        <v>2.2391154730499787</v>
      </c>
      <c r="I65" s="20">
        <f>3.14*H65^2</f>
        <v>15.742823639186748</v>
      </c>
      <c r="J65" s="34">
        <v>47</v>
      </c>
      <c r="K65" s="33">
        <v>19</v>
      </c>
      <c r="L65" s="2">
        <v>2.27</v>
      </c>
      <c r="M65" s="11">
        <f aca="true" t="shared" si="9" ref="M65:M73">K65/L65</f>
        <v>8.370044052863436</v>
      </c>
    </row>
    <row r="66" spans="1:13" ht="12.75">
      <c r="A66" s="27"/>
      <c r="B66" s="14"/>
      <c r="C66" s="14"/>
      <c r="D66" s="13">
        <v>38</v>
      </c>
      <c r="E66" s="2">
        <v>4.29</v>
      </c>
      <c r="F66" s="11">
        <f t="shared" si="8"/>
        <v>8.857808857808857</v>
      </c>
      <c r="G66" s="20"/>
      <c r="H66" s="27"/>
      <c r="I66" s="14"/>
      <c r="J66" s="14"/>
      <c r="K66" s="13">
        <v>38</v>
      </c>
      <c r="L66" s="2">
        <v>4.4</v>
      </c>
      <c r="M66" s="11">
        <f t="shared" si="9"/>
        <v>8.636363636363635</v>
      </c>
    </row>
    <row r="67" spans="1:13" ht="12.75">
      <c r="A67" s="27"/>
      <c r="B67" s="20"/>
      <c r="C67" s="20"/>
      <c r="D67" s="13">
        <v>57</v>
      </c>
      <c r="E67" s="2">
        <v>6.5</v>
      </c>
      <c r="F67" s="11">
        <f t="shared" si="8"/>
        <v>8.76923076923077</v>
      </c>
      <c r="G67" s="20"/>
      <c r="H67" s="27"/>
      <c r="I67" s="20"/>
      <c r="J67" s="20"/>
      <c r="K67" s="13">
        <v>57</v>
      </c>
      <c r="L67" s="2">
        <v>6.52</v>
      </c>
      <c r="M67" s="11">
        <f t="shared" si="9"/>
        <v>8.742331288343559</v>
      </c>
    </row>
    <row r="68" spans="1:13" ht="12.75">
      <c r="A68" s="27"/>
      <c r="B68" s="20"/>
      <c r="C68" s="20"/>
      <c r="D68" s="13">
        <v>76</v>
      </c>
      <c r="E68" s="2">
        <v>8.64</v>
      </c>
      <c r="F68" s="11">
        <f t="shared" si="8"/>
        <v>8.796296296296296</v>
      </c>
      <c r="G68" s="20"/>
      <c r="H68" s="27"/>
      <c r="I68" s="20"/>
      <c r="J68" s="20"/>
      <c r="K68" s="13">
        <v>76</v>
      </c>
      <c r="L68" s="2">
        <v>8.62</v>
      </c>
      <c r="M68" s="11">
        <f t="shared" si="9"/>
        <v>8.816705336426915</v>
      </c>
    </row>
    <row r="69" spans="1:13" ht="12.75">
      <c r="A69" s="27"/>
      <c r="B69" s="20" t="s">
        <v>7</v>
      </c>
      <c r="C69" s="20"/>
      <c r="D69" s="13">
        <v>95</v>
      </c>
      <c r="E69" s="2">
        <v>10.65</v>
      </c>
      <c r="F69" s="11">
        <f t="shared" si="8"/>
        <v>8.92018779342723</v>
      </c>
      <c r="G69" s="20"/>
      <c r="H69" s="27"/>
      <c r="I69" s="20" t="s">
        <v>7</v>
      </c>
      <c r="J69" s="20"/>
      <c r="K69" s="13">
        <v>95</v>
      </c>
      <c r="L69" s="2">
        <v>10.72</v>
      </c>
      <c r="M69" s="11">
        <f t="shared" si="9"/>
        <v>8.861940298507463</v>
      </c>
    </row>
    <row r="70" spans="1:13" ht="12.75">
      <c r="A70" s="27"/>
      <c r="B70" s="37">
        <v>9</v>
      </c>
      <c r="C70" s="20"/>
      <c r="D70" s="13">
        <v>114</v>
      </c>
      <c r="E70" s="2">
        <v>12.86</v>
      </c>
      <c r="F70" s="11">
        <f t="shared" si="8"/>
        <v>8.864696734059098</v>
      </c>
      <c r="G70" s="20"/>
      <c r="H70" s="27"/>
      <c r="I70" s="37">
        <v>10</v>
      </c>
      <c r="J70" s="20"/>
      <c r="K70" s="13">
        <v>114</v>
      </c>
      <c r="L70" s="2">
        <v>12.77</v>
      </c>
      <c r="M70" s="11">
        <f t="shared" si="9"/>
        <v>8.927173061863744</v>
      </c>
    </row>
    <row r="71" spans="1:13" ht="12.75">
      <c r="A71" s="27"/>
      <c r="B71" s="20"/>
      <c r="C71" s="20"/>
      <c r="D71" s="13">
        <v>133</v>
      </c>
      <c r="E71" s="2">
        <v>14.85</v>
      </c>
      <c r="F71" s="11">
        <f t="shared" si="8"/>
        <v>8.956228956228957</v>
      </c>
      <c r="G71" s="20"/>
      <c r="H71" s="27"/>
      <c r="I71" s="20"/>
      <c r="J71" s="20"/>
      <c r="K71" s="13">
        <v>133</v>
      </c>
      <c r="L71" s="2">
        <v>15.02</v>
      </c>
      <c r="M71" s="11">
        <f t="shared" si="9"/>
        <v>8.85486018641811</v>
      </c>
    </row>
    <row r="72" spans="1:13" ht="12.75">
      <c r="A72" s="27"/>
      <c r="B72" s="20"/>
      <c r="C72" s="20"/>
      <c r="D72" s="13">
        <v>152</v>
      </c>
      <c r="E72" s="2">
        <v>17.04</v>
      </c>
      <c r="F72" s="11">
        <f t="shared" si="8"/>
        <v>8.92018779342723</v>
      </c>
      <c r="G72" s="20"/>
      <c r="H72" s="27"/>
      <c r="I72" s="20"/>
      <c r="J72" s="20"/>
      <c r="K72" s="13">
        <v>152</v>
      </c>
      <c r="L72" s="2">
        <v>17.04</v>
      </c>
      <c r="M72" s="11">
        <f t="shared" si="9"/>
        <v>8.92018779342723</v>
      </c>
    </row>
    <row r="73" spans="1:13" ht="12.75">
      <c r="A73" s="27"/>
      <c r="B73" s="14"/>
      <c r="C73" s="14"/>
      <c r="D73" s="7">
        <v>171</v>
      </c>
      <c r="E73" s="1">
        <v>19.14</v>
      </c>
      <c r="F73" s="11">
        <f t="shared" si="8"/>
        <v>8.934169278996865</v>
      </c>
      <c r="G73" s="20"/>
      <c r="H73" s="27"/>
      <c r="I73" s="14"/>
      <c r="J73" s="14"/>
      <c r="K73" s="7">
        <v>171</v>
      </c>
      <c r="L73" s="1">
        <v>19.3</v>
      </c>
      <c r="M73" s="11">
        <f t="shared" si="9"/>
        <v>8.860103626943005</v>
      </c>
    </row>
    <row r="74" spans="1:13" ht="12.75">
      <c r="A74" s="27"/>
      <c r="B74" s="14"/>
      <c r="C74" s="14"/>
      <c r="D74" s="15" t="s">
        <v>10</v>
      </c>
      <c r="E74" s="15"/>
      <c r="F74" s="36">
        <f>AVERAGE(F65:F73)</f>
        <v>8.850574457315439</v>
      </c>
      <c r="G74" s="16"/>
      <c r="H74" s="27"/>
      <c r="I74" s="14"/>
      <c r="J74" s="14"/>
      <c r="K74" s="15" t="s">
        <v>12</v>
      </c>
      <c r="L74" s="15"/>
      <c r="M74" s="36">
        <f>AVERAGE(M65:M73)</f>
        <v>8.77663436457301</v>
      </c>
    </row>
    <row r="75" spans="1:13" ht="13.5" thickBot="1">
      <c r="A75" s="29"/>
      <c r="B75" s="30"/>
      <c r="C75" s="30"/>
      <c r="D75" s="31" t="s">
        <v>13</v>
      </c>
      <c r="E75" s="30"/>
      <c r="F75" s="36">
        <f>STDEV(F65:F73)</f>
        <v>0.10219097679124463</v>
      </c>
      <c r="G75" s="16"/>
      <c r="H75" s="29"/>
      <c r="I75" s="30"/>
      <c r="J75" s="30"/>
      <c r="K75" s="31" t="s">
        <v>13</v>
      </c>
      <c r="L75" s="30"/>
      <c r="M75" s="36">
        <f>STDEV(M65:M73)</f>
        <v>0.1772734216679918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Tassinari</dc:creator>
  <cp:keywords/>
  <dc:description/>
  <cp:lastModifiedBy>Gabriele</cp:lastModifiedBy>
  <dcterms:created xsi:type="dcterms:W3CDTF">2014-03-31T15:46:04Z</dcterms:created>
  <dcterms:modified xsi:type="dcterms:W3CDTF">2014-04-23T10:45:35Z</dcterms:modified>
  <cp:category/>
  <cp:version/>
  <cp:contentType/>
  <cp:contentStatus/>
</cp:coreProperties>
</file>