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Foglio1" sheetId="1" r:id="rId1"/>
    <sheet name="Foglio3" sheetId="3" r:id="rId2"/>
  </sheets>
  <calcPr calcId="125725"/>
</workbook>
</file>

<file path=xl/calcChain.xml><?xml version="1.0" encoding="utf-8"?>
<calcChain xmlns="http://schemas.openxmlformats.org/spreadsheetml/2006/main">
  <c r="K22" i="1"/>
  <c r="K23"/>
  <c r="K24"/>
  <c r="K25"/>
  <c r="K26"/>
  <c r="K27"/>
  <c r="K28"/>
  <c r="K29"/>
  <c r="K30"/>
  <c r="K31"/>
  <c r="K32"/>
  <c r="K21"/>
  <c r="K9"/>
  <c r="K8"/>
  <c r="K10"/>
  <c r="K11"/>
  <c r="K12"/>
  <c r="K13"/>
  <c r="K14"/>
  <c r="K15"/>
  <c r="K16"/>
  <c r="K17"/>
  <c r="K18"/>
  <c r="K7"/>
  <c r="J8"/>
  <c r="J9"/>
  <c r="J10"/>
  <c r="J11"/>
  <c r="J12"/>
  <c r="J13"/>
  <c r="J14"/>
  <c r="J15"/>
  <c r="J16"/>
  <c r="J17"/>
  <c r="J18"/>
  <c r="J7"/>
  <c r="H8"/>
  <c r="H9"/>
  <c r="H10"/>
  <c r="H11"/>
  <c r="H12"/>
  <c r="H13"/>
  <c r="H14"/>
  <c r="H15"/>
  <c r="H16"/>
  <c r="H17"/>
  <c r="H18"/>
  <c r="H7"/>
  <c r="E8"/>
  <c r="E9"/>
  <c r="E10"/>
  <c r="E11"/>
  <c r="E12"/>
  <c r="E13"/>
  <c r="E14"/>
  <c r="E15"/>
  <c r="E16"/>
  <c r="E17"/>
  <c r="E18"/>
  <c r="E7"/>
  <c r="G8"/>
  <c r="G9"/>
  <c r="G10"/>
  <c r="G11"/>
  <c r="G12"/>
  <c r="G13"/>
  <c r="G14"/>
  <c r="G15"/>
  <c r="G16"/>
  <c r="G17"/>
  <c r="G18"/>
  <c r="G7"/>
</calcChain>
</file>

<file path=xl/sharedStrings.xml><?xml version="1.0" encoding="utf-8"?>
<sst xmlns="http://schemas.openxmlformats.org/spreadsheetml/2006/main" count="24" uniqueCount="24">
  <si>
    <t>misure di campo magnetico con calamita lineare al variare della distanza</t>
  </si>
  <si>
    <t>uso quattro diverse applicazioni</t>
  </si>
  <si>
    <t>sempre le stesse distanze - le misure avvengono diminuendo d (forse il sensore satura?) - per il 3D ogni volta allontano ed azzero</t>
  </si>
  <si>
    <t>d</t>
  </si>
  <si>
    <t>mis1</t>
  </si>
  <si>
    <t>mis2</t>
  </si>
  <si>
    <t>mis3</t>
  </si>
  <si>
    <t>mis4</t>
  </si>
  <si>
    <t>mis5</t>
  </si>
  <si>
    <t>mis6</t>
  </si>
  <si>
    <t>mis 6 -30</t>
  </si>
  <si>
    <t>mis4-30</t>
  </si>
  <si>
    <t>(da capire perché ci sono 30 tesla in più)</t>
  </si>
  <si>
    <t>media</t>
  </si>
  <si>
    <t>sensor log2</t>
  </si>
  <si>
    <t>teslameter skypa</t>
  </si>
  <si>
    <t>sensorlog1</t>
  </si>
  <si>
    <t>magnetometer 3D - 1</t>
  </si>
  <si>
    <t>Physics tools</t>
  </si>
  <si>
    <t>teslameter skypa -30</t>
  </si>
  <si>
    <t>magnetometer 3D - 2</t>
  </si>
  <si>
    <t>sensor log2 -30</t>
  </si>
  <si>
    <t>media B</t>
  </si>
  <si>
    <t>10000/d^3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</si>
</sst>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textRotation="90"/>
    </xf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en-US"/>
              <a:t>B vs 1/d^3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Foglio1!$K$5</c:f>
              <c:strCache>
                <c:ptCount val="1"/>
                <c:pt idx="0">
                  <c:v>media B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Foglio1!$J$7:$J$18</c:f>
              <c:numCache>
                <c:formatCode>General</c:formatCode>
                <c:ptCount val="12"/>
                <c:pt idx="0">
                  <c:v>8.8899635867091469</c:v>
                </c:pt>
                <c:pt idx="1">
                  <c:v>4.7683715820312491</c:v>
                </c:pt>
                <c:pt idx="2">
                  <c:v>2.8475360839772565</c:v>
                </c:pt>
                <c:pt idx="3">
                  <c:v>1.8342646506386171</c:v>
                </c:pt>
                <c:pt idx="4">
                  <c:v>1.25</c:v>
                </c:pt>
                <c:pt idx="5">
                  <c:v>0.88972530976676412</c:v>
                </c:pt>
                <c:pt idx="6">
                  <c:v>0.65560907656674827</c:v>
                </c:pt>
                <c:pt idx="7">
                  <c:v>0.49692779360879308</c:v>
                </c:pt>
                <c:pt idx="8">
                  <c:v>0.38558920498292298</c:v>
                </c:pt>
                <c:pt idx="9">
                  <c:v>0.30517578125</c:v>
                </c:pt>
                <c:pt idx="10">
                  <c:v>0.24565447067553803</c:v>
                </c:pt>
                <c:pt idx="11">
                  <c:v>0.20065802991698864</c:v>
                </c:pt>
              </c:numCache>
            </c:numRef>
          </c:xVal>
          <c:yVal>
            <c:numRef>
              <c:f>Foglio1!$K$7:$K$18</c:f>
              <c:numCache>
                <c:formatCode>0.0</c:formatCode>
                <c:ptCount val="12"/>
                <c:pt idx="0">
                  <c:v>420</c:v>
                </c:pt>
                <c:pt idx="1">
                  <c:v>247.33333333333334</c:v>
                </c:pt>
                <c:pt idx="2">
                  <c:v>159.83333333333334</c:v>
                </c:pt>
                <c:pt idx="3">
                  <c:v>109.5</c:v>
                </c:pt>
                <c:pt idx="4">
                  <c:v>77.666666666666671</c:v>
                </c:pt>
                <c:pt idx="5">
                  <c:v>57.5</c:v>
                </c:pt>
                <c:pt idx="6">
                  <c:v>43.5</c:v>
                </c:pt>
                <c:pt idx="7">
                  <c:v>33.833333333333336</c:v>
                </c:pt>
                <c:pt idx="8">
                  <c:v>27.166666666666668</c:v>
                </c:pt>
                <c:pt idx="9">
                  <c:v>21.5</c:v>
                </c:pt>
                <c:pt idx="10">
                  <c:v>17.666666666666668</c:v>
                </c:pt>
                <c:pt idx="11">
                  <c:v>14.666666666666666</c:v>
                </c:pt>
              </c:numCache>
            </c:numRef>
          </c:yVal>
        </c:ser>
        <c:axId val="59268096"/>
        <c:axId val="59269888"/>
      </c:scatterChart>
      <c:valAx>
        <c:axId val="59268096"/>
        <c:scaling>
          <c:orientation val="minMax"/>
        </c:scaling>
        <c:axPos val="b"/>
        <c:numFmt formatCode="General" sourceLinked="1"/>
        <c:tickLblPos val="nextTo"/>
        <c:crossAx val="59269888"/>
        <c:crosses val="autoZero"/>
        <c:crossBetween val="midCat"/>
      </c:valAx>
      <c:valAx>
        <c:axId val="59269888"/>
        <c:scaling>
          <c:orientation val="minMax"/>
        </c:scaling>
        <c:axPos val="l"/>
        <c:majorGridlines/>
        <c:numFmt formatCode="0.0" sourceLinked="1"/>
        <c:tickLblPos val="nextTo"/>
        <c:crossAx val="59268096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Foglio1!$J$21:$J$32</c:f>
              <c:numCache>
                <c:formatCode>General</c:formatCode>
                <c:ptCount val="12"/>
                <c:pt idx="0">
                  <c:v>8.8899635867091469</c:v>
                </c:pt>
                <c:pt idx="1">
                  <c:v>4.7683715820312491</c:v>
                </c:pt>
                <c:pt idx="2">
                  <c:v>2.8475360839772565</c:v>
                </c:pt>
                <c:pt idx="3">
                  <c:v>1.8342646506386171</c:v>
                </c:pt>
                <c:pt idx="4">
                  <c:v>1.25</c:v>
                </c:pt>
                <c:pt idx="5">
                  <c:v>0.88972530976676412</c:v>
                </c:pt>
                <c:pt idx="6">
                  <c:v>0.65560907656674827</c:v>
                </c:pt>
                <c:pt idx="7">
                  <c:v>0.49692779360879308</c:v>
                </c:pt>
                <c:pt idx="8">
                  <c:v>0.38558920498292298</c:v>
                </c:pt>
                <c:pt idx="9">
                  <c:v>0.30517578125</c:v>
                </c:pt>
                <c:pt idx="10">
                  <c:v>0.24565447067553803</c:v>
                </c:pt>
                <c:pt idx="11">
                  <c:v>0.20065802991698864</c:v>
                </c:pt>
              </c:numCache>
            </c:numRef>
          </c:xVal>
          <c:yVal>
            <c:numRef>
              <c:f>Foglio1!$K$21:$K$32</c:f>
              <c:numCache>
                <c:formatCode>General</c:formatCode>
                <c:ptCount val="12"/>
                <c:pt idx="0">
                  <c:v>418</c:v>
                </c:pt>
                <c:pt idx="1">
                  <c:v>248</c:v>
                </c:pt>
                <c:pt idx="2">
                  <c:v>160</c:v>
                </c:pt>
                <c:pt idx="3">
                  <c:v>110</c:v>
                </c:pt>
                <c:pt idx="4">
                  <c:v>78</c:v>
                </c:pt>
                <c:pt idx="5">
                  <c:v>58</c:v>
                </c:pt>
                <c:pt idx="6">
                  <c:v>44</c:v>
                </c:pt>
                <c:pt idx="7">
                  <c:v>34</c:v>
                </c:pt>
                <c:pt idx="8">
                  <c:v>27</c:v>
                </c:pt>
                <c:pt idx="9">
                  <c:v>21</c:v>
                </c:pt>
                <c:pt idx="10">
                  <c:v>18</c:v>
                </c:pt>
                <c:pt idx="11">
                  <c:v>15</c:v>
                </c:pt>
              </c:numCache>
            </c:numRef>
          </c:yVal>
        </c:ser>
        <c:axId val="59294464"/>
        <c:axId val="59296000"/>
      </c:scatterChart>
      <c:valAx>
        <c:axId val="59294464"/>
        <c:scaling>
          <c:orientation val="minMax"/>
        </c:scaling>
        <c:axPos val="b"/>
        <c:numFmt formatCode="General" sourceLinked="1"/>
        <c:tickLblPos val="nextTo"/>
        <c:crossAx val="59296000"/>
        <c:crosses val="autoZero"/>
        <c:crossBetween val="midCat"/>
      </c:valAx>
      <c:valAx>
        <c:axId val="59296000"/>
        <c:scaling>
          <c:orientation val="minMax"/>
        </c:scaling>
        <c:axPos val="l"/>
        <c:majorGridlines/>
        <c:numFmt formatCode="General" sourceLinked="1"/>
        <c:tickLblPos val="nextTo"/>
        <c:crossAx val="59294464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523875</xdr:colOff>
      <xdr:row>4</xdr:row>
      <xdr:rowOff>1371600</xdr:rowOff>
    </xdr:from>
    <xdr:to>
      <xdr:col>22</xdr:col>
      <xdr:colOff>219075</xdr:colOff>
      <xdr:row>16</xdr:row>
      <xdr:rowOff>123825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419100</xdr:colOff>
      <xdr:row>18</xdr:row>
      <xdr:rowOff>171450</xdr:rowOff>
    </xdr:from>
    <xdr:to>
      <xdr:col>22</xdr:col>
      <xdr:colOff>114300</xdr:colOff>
      <xdr:row>33</xdr:row>
      <xdr:rowOff>57150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"/>
  <sheetViews>
    <sheetView tabSelected="1" topLeftCell="A3" workbookViewId="0">
      <selection activeCell="P47" sqref="P47"/>
    </sheetView>
  </sheetViews>
  <sheetFormatPr defaultRowHeight="15"/>
  <sheetData>
    <row r="1" spans="1:16">
      <c r="A1" t="s">
        <v>0</v>
      </c>
    </row>
    <row r="2" spans="1:16">
      <c r="A2" t="s">
        <v>1</v>
      </c>
    </row>
    <row r="3" spans="1:16">
      <c r="A3" t="s">
        <v>2</v>
      </c>
    </row>
    <row r="5" spans="1:16" ht="149.25" customHeight="1">
      <c r="A5" s="3"/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/>
      <c r="I5" s="3"/>
      <c r="J5" s="3" t="s">
        <v>23</v>
      </c>
      <c r="K5" s="3" t="s">
        <v>22</v>
      </c>
      <c r="L5" s="3"/>
      <c r="M5" s="3" t="s">
        <v>14</v>
      </c>
      <c r="N5" s="3" t="s">
        <v>15</v>
      </c>
    </row>
    <row r="6" spans="1:16">
      <c r="A6" s="1" t="s">
        <v>3</v>
      </c>
      <c r="B6" s="1" t="s">
        <v>4</v>
      </c>
      <c r="C6" s="1" t="s">
        <v>5</v>
      </c>
      <c r="D6" s="1" t="s">
        <v>6</v>
      </c>
      <c r="E6" s="1" t="s">
        <v>11</v>
      </c>
      <c r="F6" s="1" t="s">
        <v>8</v>
      </c>
      <c r="G6" s="1" t="s">
        <v>10</v>
      </c>
      <c r="H6" s="5" t="s">
        <v>13</v>
      </c>
      <c r="M6" s="1" t="s">
        <v>9</v>
      </c>
      <c r="N6" s="1" t="s">
        <v>7</v>
      </c>
      <c r="O6" s="2"/>
      <c r="P6" s="2" t="s">
        <v>12</v>
      </c>
    </row>
    <row r="7" spans="1:16">
      <c r="A7">
        <v>10.4</v>
      </c>
      <c r="B7" s="1">
        <v>433</v>
      </c>
      <c r="C7" s="1">
        <v>418</v>
      </c>
      <c r="D7" s="1">
        <v>416</v>
      </c>
      <c r="E7">
        <f t="shared" ref="E7:E18" si="0">N7-30</f>
        <v>416</v>
      </c>
      <c r="F7" s="1">
        <v>419</v>
      </c>
      <c r="G7">
        <f t="shared" ref="G7:G18" si="1">M7-30</f>
        <v>418</v>
      </c>
      <c r="H7" s="6">
        <f>AVERAGE(B7:G7)</f>
        <v>420</v>
      </c>
      <c r="J7">
        <f>10000/A7^3</f>
        <v>8.8899635867091469</v>
      </c>
      <c r="K7" s="4">
        <f>H7</f>
        <v>420</v>
      </c>
      <c r="M7" s="1">
        <v>448</v>
      </c>
      <c r="N7" s="1">
        <v>446</v>
      </c>
    </row>
    <row r="8" spans="1:16">
      <c r="A8">
        <v>12.8</v>
      </c>
      <c r="B8" s="1">
        <v>248</v>
      </c>
      <c r="C8" s="1">
        <v>248</v>
      </c>
      <c r="D8" s="1">
        <v>246</v>
      </c>
      <c r="E8">
        <f t="shared" si="0"/>
        <v>247</v>
      </c>
      <c r="F8" s="1">
        <v>249</v>
      </c>
      <c r="G8">
        <f t="shared" si="1"/>
        <v>246</v>
      </c>
      <c r="H8" s="6">
        <f t="shared" ref="H8:H18" si="2">AVERAGE(B8:G8)</f>
        <v>247.33333333333334</v>
      </c>
      <c r="J8">
        <f t="shared" ref="J8:J18" si="3">10000/A8^3</f>
        <v>4.7683715820312491</v>
      </c>
      <c r="K8" s="4">
        <f t="shared" ref="K8:K18" si="4">H8</f>
        <v>247.33333333333334</v>
      </c>
      <c r="M8" s="1">
        <v>276</v>
      </c>
      <c r="N8" s="1">
        <v>277</v>
      </c>
    </row>
    <row r="9" spans="1:16">
      <c r="A9">
        <v>15.2</v>
      </c>
      <c r="B9" s="1">
        <v>161</v>
      </c>
      <c r="C9" s="1">
        <v>160</v>
      </c>
      <c r="D9" s="1">
        <v>159</v>
      </c>
      <c r="E9">
        <f t="shared" si="0"/>
        <v>159</v>
      </c>
      <c r="F9" s="1">
        <v>161</v>
      </c>
      <c r="G9">
        <f t="shared" si="1"/>
        <v>159</v>
      </c>
      <c r="H9" s="6">
        <f t="shared" si="2"/>
        <v>159.83333333333334</v>
      </c>
      <c r="J9">
        <f t="shared" si="3"/>
        <v>2.8475360839772565</v>
      </c>
      <c r="K9" s="4">
        <f>H9</f>
        <v>159.83333333333334</v>
      </c>
      <c r="M9" s="1">
        <v>189</v>
      </c>
      <c r="N9" s="1">
        <v>189</v>
      </c>
    </row>
    <row r="10" spans="1:16">
      <c r="A10">
        <v>17.600000000000001</v>
      </c>
      <c r="B10" s="1">
        <v>111</v>
      </c>
      <c r="C10" s="1">
        <v>110</v>
      </c>
      <c r="D10" s="1">
        <v>108</v>
      </c>
      <c r="E10">
        <f t="shared" si="0"/>
        <v>109</v>
      </c>
      <c r="F10" s="1">
        <v>110</v>
      </c>
      <c r="G10">
        <f t="shared" si="1"/>
        <v>109</v>
      </c>
      <c r="H10" s="6">
        <f t="shared" si="2"/>
        <v>109.5</v>
      </c>
      <c r="J10">
        <f t="shared" si="3"/>
        <v>1.8342646506386171</v>
      </c>
      <c r="K10" s="4">
        <f t="shared" si="4"/>
        <v>109.5</v>
      </c>
      <c r="M10" s="1">
        <v>139</v>
      </c>
      <c r="N10" s="1">
        <v>139</v>
      </c>
    </row>
    <row r="11" spans="1:16">
      <c r="A11">
        <v>20</v>
      </c>
      <c r="B11" s="1">
        <v>80</v>
      </c>
      <c r="C11" s="1">
        <v>78</v>
      </c>
      <c r="D11" s="1">
        <v>76</v>
      </c>
      <c r="E11">
        <f t="shared" si="0"/>
        <v>77</v>
      </c>
      <c r="F11" s="1">
        <v>78</v>
      </c>
      <c r="G11">
        <f t="shared" si="1"/>
        <v>77</v>
      </c>
      <c r="H11" s="6">
        <f t="shared" si="2"/>
        <v>77.666666666666671</v>
      </c>
      <c r="J11">
        <f t="shared" si="3"/>
        <v>1.25</v>
      </c>
      <c r="K11" s="4">
        <f t="shared" si="4"/>
        <v>77.666666666666671</v>
      </c>
      <c r="M11" s="1">
        <v>107</v>
      </c>
      <c r="N11" s="1">
        <v>107</v>
      </c>
    </row>
    <row r="12" spans="1:16">
      <c r="A12">
        <v>22.4</v>
      </c>
      <c r="B12" s="1">
        <v>59</v>
      </c>
      <c r="C12" s="1">
        <v>58</v>
      </c>
      <c r="D12" s="1">
        <v>56</v>
      </c>
      <c r="E12">
        <f t="shared" si="0"/>
        <v>57</v>
      </c>
      <c r="F12" s="1">
        <v>58</v>
      </c>
      <c r="G12">
        <f t="shared" si="1"/>
        <v>57</v>
      </c>
      <c r="H12" s="6">
        <f t="shared" si="2"/>
        <v>57.5</v>
      </c>
      <c r="J12">
        <f t="shared" si="3"/>
        <v>0.88972530976676412</v>
      </c>
      <c r="K12" s="4">
        <f t="shared" si="4"/>
        <v>57.5</v>
      </c>
      <c r="M12" s="1">
        <v>87</v>
      </c>
      <c r="N12" s="1">
        <v>87</v>
      </c>
    </row>
    <row r="13" spans="1:16">
      <c r="A13">
        <v>24.8</v>
      </c>
      <c r="B13" s="1">
        <v>46</v>
      </c>
      <c r="C13" s="1">
        <v>44</v>
      </c>
      <c r="D13" s="1">
        <v>41</v>
      </c>
      <c r="E13">
        <f t="shared" si="0"/>
        <v>43</v>
      </c>
      <c r="F13" s="1">
        <v>44</v>
      </c>
      <c r="G13">
        <f t="shared" si="1"/>
        <v>43</v>
      </c>
      <c r="H13" s="6">
        <f t="shared" si="2"/>
        <v>43.5</v>
      </c>
      <c r="J13">
        <f t="shared" si="3"/>
        <v>0.65560907656674827</v>
      </c>
      <c r="K13" s="4">
        <f t="shared" si="4"/>
        <v>43.5</v>
      </c>
      <c r="M13" s="1">
        <v>73</v>
      </c>
      <c r="N13" s="1">
        <v>73</v>
      </c>
    </row>
    <row r="14" spans="1:16">
      <c r="A14">
        <v>27.2</v>
      </c>
      <c r="B14" s="1">
        <v>35</v>
      </c>
      <c r="C14" s="1">
        <v>34</v>
      </c>
      <c r="D14" s="1">
        <v>32</v>
      </c>
      <c r="E14">
        <f t="shared" si="0"/>
        <v>34</v>
      </c>
      <c r="F14" s="1">
        <v>34</v>
      </c>
      <c r="G14">
        <f t="shared" si="1"/>
        <v>34</v>
      </c>
      <c r="H14" s="6">
        <f t="shared" si="2"/>
        <v>33.833333333333336</v>
      </c>
      <c r="J14">
        <f t="shared" si="3"/>
        <v>0.49692779360879308</v>
      </c>
      <c r="K14" s="4">
        <f t="shared" si="4"/>
        <v>33.833333333333336</v>
      </c>
      <c r="M14" s="1">
        <v>64</v>
      </c>
      <c r="N14" s="1">
        <v>64</v>
      </c>
    </row>
    <row r="15" spans="1:16">
      <c r="A15">
        <v>29.6</v>
      </c>
      <c r="B15" s="1">
        <v>29</v>
      </c>
      <c r="C15" s="1">
        <v>27</v>
      </c>
      <c r="D15" s="1">
        <v>26</v>
      </c>
      <c r="E15">
        <f t="shared" si="0"/>
        <v>27</v>
      </c>
      <c r="F15" s="1">
        <v>27</v>
      </c>
      <c r="G15">
        <f t="shared" si="1"/>
        <v>27</v>
      </c>
      <c r="H15" s="6">
        <f t="shared" si="2"/>
        <v>27.166666666666668</v>
      </c>
      <c r="J15">
        <f t="shared" si="3"/>
        <v>0.38558920498292298</v>
      </c>
      <c r="K15" s="4">
        <f t="shared" si="4"/>
        <v>27.166666666666668</v>
      </c>
      <c r="M15" s="1">
        <v>57</v>
      </c>
      <c r="N15" s="1">
        <v>57</v>
      </c>
    </row>
    <row r="16" spans="1:16">
      <c r="A16">
        <v>32</v>
      </c>
      <c r="B16" s="1">
        <v>24</v>
      </c>
      <c r="C16" s="1">
        <v>21</v>
      </c>
      <c r="D16" s="1">
        <v>20</v>
      </c>
      <c r="E16">
        <f t="shared" si="0"/>
        <v>21</v>
      </c>
      <c r="F16" s="1">
        <v>22</v>
      </c>
      <c r="G16">
        <f t="shared" si="1"/>
        <v>21</v>
      </c>
      <c r="H16" s="6">
        <f t="shared" si="2"/>
        <v>21.5</v>
      </c>
      <c r="J16">
        <f t="shared" si="3"/>
        <v>0.30517578125</v>
      </c>
      <c r="K16" s="4">
        <f t="shared" si="4"/>
        <v>21.5</v>
      </c>
      <c r="M16" s="1">
        <v>51</v>
      </c>
      <c r="N16" s="1">
        <v>51</v>
      </c>
    </row>
    <row r="17" spans="1:14">
      <c r="A17">
        <v>34.4</v>
      </c>
      <c r="B17" s="1">
        <v>20</v>
      </c>
      <c r="C17" s="1">
        <v>18</v>
      </c>
      <c r="D17" s="1">
        <v>16</v>
      </c>
      <c r="E17">
        <f t="shared" si="0"/>
        <v>17</v>
      </c>
      <c r="F17" s="1">
        <v>18</v>
      </c>
      <c r="G17">
        <f t="shared" si="1"/>
        <v>17</v>
      </c>
      <c r="H17" s="6">
        <f t="shared" si="2"/>
        <v>17.666666666666668</v>
      </c>
      <c r="J17">
        <f t="shared" si="3"/>
        <v>0.24565447067553803</v>
      </c>
      <c r="K17" s="4">
        <f t="shared" si="4"/>
        <v>17.666666666666668</v>
      </c>
      <c r="M17" s="1">
        <v>47</v>
      </c>
      <c r="N17" s="1">
        <v>47</v>
      </c>
    </row>
    <row r="18" spans="1:14">
      <c r="A18">
        <v>36.799999999999997</v>
      </c>
      <c r="B18" s="1">
        <v>17</v>
      </c>
      <c r="C18" s="1">
        <v>15</v>
      </c>
      <c r="D18" s="1">
        <v>13</v>
      </c>
      <c r="E18">
        <f t="shared" si="0"/>
        <v>14</v>
      </c>
      <c r="F18" s="1">
        <v>15</v>
      </c>
      <c r="G18">
        <f t="shared" si="1"/>
        <v>14</v>
      </c>
      <c r="H18" s="6">
        <f t="shared" si="2"/>
        <v>14.666666666666666</v>
      </c>
      <c r="J18">
        <f t="shared" si="3"/>
        <v>0.20065802991698864</v>
      </c>
      <c r="K18" s="4">
        <f t="shared" si="4"/>
        <v>14.666666666666666</v>
      </c>
      <c r="M18" s="1">
        <v>44</v>
      </c>
      <c r="N18" s="1">
        <v>44</v>
      </c>
    </row>
    <row r="21" spans="1:14">
      <c r="J21">
        <v>8.8899635867091469</v>
      </c>
      <c r="K21">
        <f>C7</f>
        <v>418</v>
      </c>
    </row>
    <row r="22" spans="1:14">
      <c r="J22">
        <v>4.7683715820312491</v>
      </c>
      <c r="K22">
        <f t="shared" ref="K22:K32" si="5">C8</f>
        <v>248</v>
      </c>
    </row>
    <row r="23" spans="1:14">
      <c r="J23">
        <v>2.8475360839772565</v>
      </c>
      <c r="K23">
        <f t="shared" si="5"/>
        <v>160</v>
      </c>
    </row>
    <row r="24" spans="1:14">
      <c r="J24">
        <v>1.8342646506386171</v>
      </c>
      <c r="K24">
        <f t="shared" si="5"/>
        <v>110</v>
      </c>
    </row>
    <row r="25" spans="1:14">
      <c r="J25">
        <v>1.25</v>
      </c>
      <c r="K25">
        <f t="shared" si="5"/>
        <v>78</v>
      </c>
    </row>
    <row r="26" spans="1:14">
      <c r="J26">
        <v>0.88972530976676412</v>
      </c>
      <c r="K26">
        <f t="shared" si="5"/>
        <v>58</v>
      </c>
    </row>
    <row r="27" spans="1:14">
      <c r="J27">
        <v>0.65560907656674827</v>
      </c>
      <c r="K27">
        <f t="shared" si="5"/>
        <v>44</v>
      </c>
    </row>
    <row r="28" spans="1:14">
      <c r="J28">
        <v>0.49692779360879308</v>
      </c>
      <c r="K28">
        <f t="shared" si="5"/>
        <v>34</v>
      </c>
    </row>
    <row r="29" spans="1:14">
      <c r="J29">
        <v>0.38558920498292298</v>
      </c>
      <c r="K29">
        <f t="shared" si="5"/>
        <v>27</v>
      </c>
    </row>
    <row r="30" spans="1:14">
      <c r="J30">
        <v>0.30517578125</v>
      </c>
      <c r="K30">
        <f t="shared" si="5"/>
        <v>21</v>
      </c>
    </row>
    <row r="31" spans="1:14">
      <c r="J31">
        <v>0.24565447067553803</v>
      </c>
      <c r="K31">
        <f t="shared" si="5"/>
        <v>18</v>
      </c>
    </row>
    <row r="32" spans="1:14">
      <c r="J32">
        <v>0.20065802991698864</v>
      </c>
      <c r="K32">
        <f t="shared" si="5"/>
        <v>15</v>
      </c>
    </row>
    <row r="36" spans="10:10">
      <c r="J36" s="1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</dc:creator>
  <cp:lastModifiedBy>Isabella</cp:lastModifiedBy>
  <dcterms:created xsi:type="dcterms:W3CDTF">2016-05-01T08:32:48Z</dcterms:created>
  <dcterms:modified xsi:type="dcterms:W3CDTF">2017-02-01T16:31:48Z</dcterms:modified>
</cp:coreProperties>
</file>