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6605" windowHeight="9435" tabRatio="500"/>
  </bookViews>
  <sheets>
    <sheet name="Foglio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10" i="1"/>
  <c r="G11" i="1"/>
  <c r="G12" i="1"/>
  <c r="G13" i="1"/>
  <c r="G4" i="1"/>
  <c r="G5" i="1"/>
  <c r="G6" i="1"/>
  <c r="G7" i="1"/>
  <c r="F16" i="1"/>
  <c r="F17" i="1"/>
  <c r="F18" i="1"/>
  <c r="F19" i="1"/>
  <c r="F10" i="1"/>
  <c r="F11" i="1"/>
  <c r="F12" i="1"/>
  <c r="F13" i="1"/>
  <c r="F4" i="1"/>
  <c r="F5" i="1"/>
  <c r="F6" i="1"/>
  <c r="F7" i="1"/>
</calcChain>
</file>

<file path=xl/sharedStrings.xml><?xml version="1.0" encoding="utf-8"?>
<sst xmlns="http://schemas.openxmlformats.org/spreadsheetml/2006/main" count="21" uniqueCount="9">
  <si>
    <t>Prova</t>
  </si>
  <si>
    <t>Calorie</t>
  </si>
  <si>
    <t>kcal/100 g</t>
  </si>
  <si>
    <t>Marshmallow - 331 kcal/100 g</t>
  </si>
  <si>
    <t>Cornetti al Formaggio - 507 kcal/100 g</t>
  </si>
  <si>
    <t>Quantità di sostanza bruciata (g)</t>
  </si>
  <si>
    <t>Patatine  - 539 kcal/100 g</t>
  </si>
  <si>
    <t>Errore %</t>
  </si>
  <si>
    <t>ΔT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</si>
</sst>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24"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0.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.00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0.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.00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0.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4" formatCode="0.000"/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a2" displayName="Tabella2" ref="B3:G7" totalsRowShown="0" headerRowDxfId="23" dataDxfId="22">
  <autoFilter ref="B3:G7"/>
  <tableColumns count="6">
    <tableColumn id="1" name="Prova" dataDxfId="21"/>
    <tableColumn id="2" name="Quantità di sostanza bruciata (g)" dataDxfId="20"/>
    <tableColumn id="3" name="ΔT (°C)" dataDxfId="19"/>
    <tableColumn id="4" name="Calorie" dataDxfId="18"/>
    <tableColumn id="5" name="kcal/100 g" dataDxfId="17">
      <calculatedColumnFormula>Tabella2[[#This Row],[Calorie]]*0.1/Tabella2[[#This Row],[Quantità di sostanza bruciata (g)]]</calculatedColumnFormula>
    </tableColumn>
    <tableColumn id="6" name="Errore %" dataDxfId="16">
      <calculatedColumnFormula>100-PRODUCT(Tabella2[[#This Row],[kcal/100 g]],100/331)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ella24" displayName="Tabella24" ref="B9:G13" totalsRowShown="0" headerRowDxfId="15" dataDxfId="14">
  <autoFilter ref="B9:G13"/>
  <tableColumns count="6">
    <tableColumn id="1" name="Prova" dataDxfId="13"/>
    <tableColumn id="2" name="Quantità di sostanza bruciata (g)" dataDxfId="12"/>
    <tableColumn id="3" name="ΔT (°C)" dataDxfId="11"/>
    <tableColumn id="4" name="Calorie" dataDxfId="10"/>
    <tableColumn id="5" name="kcal/100 g" dataDxfId="9">
      <calculatedColumnFormula>Tabella24[[#This Row],[Calorie]]*0.1/Tabella24[[#This Row],[Quantità di sostanza bruciata (g)]]</calculatedColumnFormula>
    </tableColumn>
    <tableColumn id="6" name="Errore %" dataDxfId="8">
      <calculatedColumnFormula>100-PRODUCT(Tabella24[[#This Row],[kcal/100 g]],100/539)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ella25" displayName="Tabella25" ref="B15:G19" totalsRowShown="0" headerRowDxfId="7" dataDxfId="6">
  <autoFilter ref="B15:G19"/>
  <tableColumns count="6">
    <tableColumn id="1" name="Prova" dataDxfId="5"/>
    <tableColumn id="2" name="Quantità di sostanza bruciata (g)" dataDxfId="4"/>
    <tableColumn id="3" name="ΔT (°C)" dataDxfId="3"/>
    <tableColumn id="4" name="Calorie" dataDxfId="2"/>
    <tableColumn id="5" name="kcal/100 g" dataDxfId="1">
      <calculatedColumnFormula>Tabella25[[#This Row],[Calorie]]*0.1/Tabella25[[#This Row],[Quantità di sostanza bruciata (g)]]</calculatedColumnFormula>
    </tableColumn>
    <tableColumn id="6" name="Errore %" dataDxfId="0">
      <calculatedColumnFormula>100-PRODUCT(Tabella25[[#This Row],[kcal/100 g]],100/507)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topLeftCell="B2" workbookViewId="0">
      <selection activeCell="B2" sqref="B2:G19"/>
    </sheetView>
  </sheetViews>
  <sheetFormatPr defaultColWidth="11.25" defaultRowHeight="15.75" x14ac:dyDescent="0.25"/>
  <cols>
    <col min="2" max="2" width="11.75" customWidth="1"/>
    <col min="3" max="3" width="36.5" style="2" customWidth="1"/>
    <col min="4" max="4" width="11.25" style="3"/>
    <col min="6" max="6" width="11.25" style="1"/>
  </cols>
  <sheetData>
    <row r="2" spans="2:7" ht="27.75" customHeight="1" x14ac:dyDescent="0.3">
      <c r="B2" s="14" t="s">
        <v>3</v>
      </c>
      <c r="C2" s="14"/>
      <c r="D2" s="14"/>
      <c r="E2" s="14"/>
      <c r="F2" s="14"/>
      <c r="G2" s="14"/>
    </row>
    <row r="3" spans="2:7" ht="54" customHeight="1" x14ac:dyDescent="0.25">
      <c r="B3" s="4" t="s">
        <v>0</v>
      </c>
      <c r="C3" s="5" t="s">
        <v>5</v>
      </c>
      <c r="D3" s="6" t="s">
        <v>8</v>
      </c>
      <c r="E3" s="4" t="s">
        <v>1</v>
      </c>
      <c r="F3" s="7" t="s">
        <v>2</v>
      </c>
      <c r="G3" s="7" t="s">
        <v>7</v>
      </c>
    </row>
    <row r="4" spans="2:7" ht="18.75" x14ac:dyDescent="0.25">
      <c r="B4" s="8">
        <v>1</v>
      </c>
      <c r="C4" s="9">
        <v>0.124</v>
      </c>
      <c r="D4" s="10">
        <v>3</v>
      </c>
      <c r="E4" s="8">
        <v>300</v>
      </c>
      <c r="F4" s="11">
        <f>Tabella2[[#This Row],[Calorie]]*0.1/Tabella2[[#This Row],[Quantità di sostanza bruciata (g)]]</f>
        <v>241.93548387096774</v>
      </c>
      <c r="G4" s="11">
        <f>100-PRODUCT(Tabella2[[#This Row],[kcal/100 g]],100/331)</f>
        <v>26.907708800311866</v>
      </c>
    </row>
    <row r="5" spans="2:7" ht="18.75" x14ac:dyDescent="0.25">
      <c r="B5" s="4">
        <v>2</v>
      </c>
      <c r="C5" s="5">
        <v>0.14299999999999999</v>
      </c>
      <c r="D5" s="6">
        <v>3</v>
      </c>
      <c r="E5" s="4">
        <v>300</v>
      </c>
      <c r="F5" s="7">
        <f>Tabella2[[#This Row],[Calorie]]*0.1/Tabella2[[#This Row],[Quantità di sostanza bruciata (g)]]</f>
        <v>209.79020979020981</v>
      </c>
      <c r="G5" s="7">
        <f>100-PRODUCT(Tabella2[[#This Row],[kcal/100 g]],100/331)</f>
        <v>36.619271966703984</v>
      </c>
    </row>
    <row r="6" spans="2:7" ht="18.75" x14ac:dyDescent="0.25">
      <c r="B6" s="4">
        <v>3</v>
      </c>
      <c r="C6" s="5">
        <v>0.128</v>
      </c>
      <c r="D6" s="6">
        <v>3</v>
      </c>
      <c r="E6" s="4">
        <v>300</v>
      </c>
      <c r="F6" s="7">
        <f>Tabella2[[#This Row],[Calorie]]*0.1/Tabella2[[#This Row],[Quantità di sostanza bruciata (g)]]</f>
        <v>234.375</v>
      </c>
      <c r="G6" s="7">
        <f>100-PRODUCT(Tabella2[[#This Row],[kcal/100 g]],100/331)</f>
        <v>29.19184290030212</v>
      </c>
    </row>
    <row r="7" spans="2:7" ht="18.75" x14ac:dyDescent="0.25">
      <c r="B7" s="8">
        <v>4</v>
      </c>
      <c r="C7" s="9">
        <v>0.12</v>
      </c>
      <c r="D7" s="10">
        <v>3</v>
      </c>
      <c r="E7" s="8">
        <v>300</v>
      </c>
      <c r="F7" s="11">
        <f>Tabella2[[#This Row],[Calorie]]*0.1/Tabella2[[#This Row],[Quantità di sostanza bruciata (g)]]</f>
        <v>250</v>
      </c>
      <c r="G7" s="11">
        <f>100-PRODUCT(Tabella2[[#This Row],[kcal/100 g]],100/331)</f>
        <v>24.471299093655588</v>
      </c>
    </row>
    <row r="8" spans="2:7" ht="30.75" customHeight="1" x14ac:dyDescent="0.3">
      <c r="B8" s="14" t="s">
        <v>6</v>
      </c>
      <c r="C8" s="14"/>
      <c r="D8" s="14"/>
      <c r="E8" s="14"/>
      <c r="F8" s="14"/>
      <c r="G8" s="14"/>
    </row>
    <row r="9" spans="2:7" ht="46.9" customHeight="1" x14ac:dyDescent="0.25">
      <c r="B9" s="4" t="s">
        <v>0</v>
      </c>
      <c r="C9" s="5" t="s">
        <v>5</v>
      </c>
      <c r="D9" s="6" t="s">
        <v>8</v>
      </c>
      <c r="E9" s="4" t="s">
        <v>1</v>
      </c>
      <c r="F9" s="7" t="s">
        <v>2</v>
      </c>
      <c r="G9" s="7" t="s">
        <v>7</v>
      </c>
    </row>
    <row r="10" spans="2:7" ht="18.75" x14ac:dyDescent="0.25">
      <c r="B10" s="8">
        <v>1</v>
      </c>
      <c r="C10" s="9">
        <v>7.0999999999999994E-2</v>
      </c>
      <c r="D10" s="10">
        <v>1</v>
      </c>
      <c r="E10" s="8">
        <v>100</v>
      </c>
      <c r="F10" s="11">
        <f>Tabella24[[#This Row],[Calorie]]*0.1/Tabella24[[#This Row],[Quantità di sostanza bruciata (g)]]</f>
        <v>140.84507042253523</v>
      </c>
      <c r="G10" s="11">
        <f>100-PRODUCT(Tabella24[[#This Row],[kcal/100 g]],100/539)</f>
        <v>73.869189160939669</v>
      </c>
    </row>
    <row r="11" spans="2:7" ht="18.75" x14ac:dyDescent="0.25">
      <c r="B11" s="4">
        <v>2</v>
      </c>
      <c r="C11" s="5">
        <v>0.51800000000000002</v>
      </c>
      <c r="D11" s="6">
        <v>9</v>
      </c>
      <c r="E11" s="4">
        <v>900</v>
      </c>
      <c r="F11" s="7">
        <f>Tabella24[[#This Row],[Calorie]]*0.1/Tabella24[[#This Row],[Quantità di sostanza bruciata (g)]]</f>
        <v>173.74517374517373</v>
      </c>
      <c r="G11" s="7">
        <f>100-PRODUCT(Tabella24[[#This Row],[kcal/100 g]],100/539)</f>
        <v>67.76527388772287</v>
      </c>
    </row>
    <row r="12" spans="2:7" ht="18.75" x14ac:dyDescent="0.25">
      <c r="B12" s="4">
        <v>3</v>
      </c>
      <c r="C12" s="5">
        <v>0.45800000000000002</v>
      </c>
      <c r="D12" s="6">
        <v>9</v>
      </c>
      <c r="E12" s="4">
        <v>900</v>
      </c>
      <c r="F12" s="7">
        <f>Tabella24[[#This Row],[Calorie]]*0.1/Tabella24[[#This Row],[Quantità di sostanza bruciata (g)]]</f>
        <v>196.50655021834061</v>
      </c>
      <c r="G12" s="7">
        <f>100-PRODUCT(Tabella24[[#This Row],[kcal/100 g]],100/539)</f>
        <v>63.542384004018444</v>
      </c>
    </row>
    <row r="13" spans="2:7" ht="18.75" x14ac:dyDescent="0.25">
      <c r="B13" s="8">
        <v>4</v>
      </c>
      <c r="C13" s="9">
        <v>0.496</v>
      </c>
      <c r="D13" s="10">
        <v>9.5</v>
      </c>
      <c r="E13" s="8">
        <v>950</v>
      </c>
      <c r="F13" s="11">
        <f>Tabella24[[#This Row],[Calorie]]*0.1/Tabella24[[#This Row],[Quantità di sostanza bruciata (g)]]</f>
        <v>191.53225806451613</v>
      </c>
      <c r="G13" s="11">
        <f>100-PRODUCT(Tabella24[[#This Row],[kcal/100 g]],100/539)</f>
        <v>64.465258244060095</v>
      </c>
    </row>
    <row r="14" spans="2:7" ht="32.25" customHeight="1" x14ac:dyDescent="0.3">
      <c r="B14" s="14" t="s">
        <v>4</v>
      </c>
      <c r="C14" s="14"/>
      <c r="D14" s="14"/>
      <c r="E14" s="14"/>
      <c r="F14" s="14"/>
      <c r="G14" s="14"/>
    </row>
    <row r="15" spans="2:7" ht="43.9" customHeight="1" x14ac:dyDescent="0.25">
      <c r="B15" s="4" t="s">
        <v>0</v>
      </c>
      <c r="C15" s="5" t="s">
        <v>5</v>
      </c>
      <c r="D15" s="6" t="s">
        <v>8</v>
      </c>
      <c r="E15" s="4" t="s">
        <v>1</v>
      </c>
      <c r="F15" s="7" t="s">
        <v>2</v>
      </c>
      <c r="G15" s="7" t="s">
        <v>7</v>
      </c>
    </row>
    <row r="16" spans="2:7" ht="18.75" x14ac:dyDescent="0.25">
      <c r="B16" s="8">
        <v>1</v>
      </c>
      <c r="C16" s="9">
        <v>0.44500000000000001</v>
      </c>
      <c r="D16" s="10">
        <v>11</v>
      </c>
      <c r="E16" s="8">
        <v>1100</v>
      </c>
      <c r="F16" s="11">
        <f>Tabella25[[#This Row],[Calorie]]*0.1/Tabella25[[#This Row],[Quantità di sostanza bruciata (g)]]</f>
        <v>247.19101123595505</v>
      </c>
      <c r="G16" s="11">
        <f>100-PRODUCT(Tabella25[[#This Row],[kcal/100 g]],100/507)</f>
        <v>51.244376482060147</v>
      </c>
    </row>
    <row r="17" spans="2:7" ht="18.75" x14ac:dyDescent="0.25">
      <c r="B17" s="4">
        <v>2</v>
      </c>
      <c r="C17" s="5">
        <v>0.48599999999999999</v>
      </c>
      <c r="D17" s="6">
        <v>13</v>
      </c>
      <c r="E17" s="4">
        <v>1300</v>
      </c>
      <c r="F17" s="7">
        <f>Tabella25[[#This Row],[Calorie]]*0.1/Tabella25[[#This Row],[Quantità di sostanza bruciata (g)]]</f>
        <v>267.48971193415639</v>
      </c>
      <c r="G17" s="7">
        <f>100-PRODUCT(Tabella25[[#This Row],[kcal/100 g]],100/507)</f>
        <v>47.240687981428721</v>
      </c>
    </row>
    <row r="18" spans="2:7" ht="18.75" x14ac:dyDescent="0.25">
      <c r="B18" s="4">
        <v>3</v>
      </c>
      <c r="C18" s="5">
        <v>0.504</v>
      </c>
      <c r="D18" s="6">
        <v>11.5</v>
      </c>
      <c r="E18" s="4">
        <v>1150</v>
      </c>
      <c r="F18" s="7">
        <f>Tabella25[[#This Row],[Calorie]]*0.1/Tabella25[[#This Row],[Quantità di sostanza bruciata (g)]]</f>
        <v>228.17460317460316</v>
      </c>
      <c r="G18" s="7">
        <f>100-PRODUCT(Tabella25[[#This Row],[kcal/100 g]],100/507)</f>
        <v>54.995147302839612</v>
      </c>
    </row>
    <row r="19" spans="2:7" ht="18.75" x14ac:dyDescent="0.25">
      <c r="B19" s="8">
        <v>4</v>
      </c>
      <c r="C19" s="12">
        <v>0.54</v>
      </c>
      <c r="D19" s="10">
        <v>14</v>
      </c>
      <c r="E19" s="8">
        <v>1400</v>
      </c>
      <c r="F19" s="11">
        <f>Tabella25[[#This Row],[Calorie]]*0.1/Tabella25[[#This Row],[Quantità di sostanza bruciata (g)]]</f>
        <v>259.25925925925924</v>
      </c>
      <c r="G19" s="11">
        <f>100-PRODUCT(Tabella25[[#This Row],[kcal/100 g]],100/507)</f>
        <v>48.864051428153992</v>
      </c>
    </row>
    <row r="23" spans="2:7" x14ac:dyDescent="0.25">
      <c r="B23" s="13"/>
      <c r="C23" s="13"/>
      <c r="D23" s="13"/>
      <c r="E23" s="13"/>
      <c r="F23" s="13"/>
    </row>
  </sheetData>
  <mergeCells count="4">
    <mergeCell ref="B23:F23"/>
    <mergeCell ref="B2:G2"/>
    <mergeCell ref="B8:G8"/>
    <mergeCell ref="B14:G14"/>
  </mergeCells>
  <pageMargins left="0.75" right="0.75" top="1" bottom="1" header="0.5" footer="0.5"/>
  <pageSetup paperSize="9" orientation="portrait" horizontalDpi="4294967292" verticalDpi="4294967292" r:id="rId1"/>
  <tableParts count="3">
    <tablePart r:id="rId2"/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Vetica</dc:creator>
  <cp:lastModifiedBy>Standard</cp:lastModifiedBy>
  <dcterms:created xsi:type="dcterms:W3CDTF">2014-10-23T07:45:57Z</dcterms:created>
  <dcterms:modified xsi:type="dcterms:W3CDTF">2015-05-20T15:42:19Z</dcterms:modified>
</cp:coreProperties>
</file>